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ata\Data\Conservation Status 2\Report_2023_03_17_distribute\Report Tables\"/>
    </mc:Choice>
  </mc:AlternateContent>
  <xr:revisionPtr revIDLastSave="0" documentId="13_ncr:1_{73D0EBB0-5AE3-4BC3-98A0-A2AF038CA30F}" xr6:coauthVersionLast="47" xr6:coauthVersionMax="47" xr10:uidLastSave="{00000000-0000-0000-0000-000000000000}"/>
  <bookViews>
    <workbookView xWindow="-120" yWindow="-120" windowWidth="29040" windowHeight="15840" tabRatio="1000" xr2:uid="{00000000-000D-0000-FFFF-FFFF00000000}"/>
  </bookViews>
  <sheets>
    <sheet name="README" sheetId="44" r:id="rId1"/>
    <sheet name="Tab 6.1" sheetId="26" r:id="rId2"/>
    <sheet name="Tab 6.2 " sheetId="8" r:id="rId3"/>
    <sheet name="Tab 6.3-6.5" sheetId="31" r:id="rId4"/>
    <sheet name="Tab 6.6" sheetId="32" r:id="rId5"/>
    <sheet name="Tab 6.8" sheetId="29" r:id="rId6"/>
    <sheet name="Tab 6.10" sheetId="33" r:id="rId7"/>
    <sheet name="Tab 6.11" sheetId="34" r:id="rId8"/>
    <sheet name="Tab 6.12" sheetId="36" r:id="rId9"/>
    <sheet name="Tab 6.13" sheetId="35" r:id="rId10"/>
    <sheet name="Tab 6.14" sheetId="37" r:id="rId11"/>
    <sheet name="Tab 6.15" sheetId="38" r:id="rId12"/>
    <sheet name="Tab 6.16" sheetId="39" r:id="rId13"/>
    <sheet name="Tab 6.17" sheetId="25" r:id="rId14"/>
    <sheet name="Tab 6.18" sheetId="40" r:id="rId15"/>
    <sheet name="Tab 6.19" sheetId="41" r:id="rId16"/>
    <sheet name="Tab 6.20" sheetId="42" r:id="rId17"/>
    <sheet name="Tab 6.21-6.23" sheetId="43" r:id="rId18"/>
    <sheet name="Workbook History" sheetId="30" r:id="rId19"/>
  </sheets>
  <definedNames>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6" i="32" l="1"/>
  <c r="L16" i="32"/>
  <c r="C16" i="32"/>
  <c r="M15" i="32"/>
  <c r="L15" i="32"/>
  <c r="C15" i="32"/>
  <c r="M14" i="32"/>
  <c r="L14" i="32"/>
  <c r="C14" i="32"/>
  <c r="M13" i="32"/>
  <c r="L13" i="32"/>
  <c r="C13" i="32"/>
  <c r="M12" i="32"/>
  <c r="L12" i="32"/>
  <c r="C12" i="32"/>
  <c r="M11" i="32"/>
  <c r="L11" i="32"/>
  <c r="C11" i="32"/>
  <c r="M10" i="32"/>
  <c r="L10" i="32"/>
  <c r="C10" i="32"/>
  <c r="M8" i="32"/>
  <c r="L8" i="32"/>
  <c r="M7" i="32"/>
  <c r="L7" i="32"/>
  <c r="M6" i="32"/>
  <c r="L6" i="32"/>
  <c r="M5" i="32"/>
  <c r="L5" i="32"/>
  <c r="M4" i="32"/>
  <c r="L4" i="32"/>
  <c r="M3" i="32"/>
  <c r="L3" i="32"/>
  <c r="M2" i="32"/>
  <c r="L2" i="32"/>
</calcChain>
</file>

<file path=xl/sharedStrings.xml><?xml version="1.0" encoding="utf-8"?>
<sst xmlns="http://schemas.openxmlformats.org/spreadsheetml/2006/main" count="689" uniqueCount="370">
  <si>
    <t>State</t>
  </si>
  <si>
    <t>Big Rivers</t>
  </si>
  <si>
    <t>WV</t>
  </si>
  <si>
    <t>Upper Ohio-Beaver</t>
  </si>
  <si>
    <t>Teays - Old Ohio</t>
  </si>
  <si>
    <t>8. &gt;=20 - 30 %</t>
  </si>
  <si>
    <t>7. &gt;=30 - 40 %</t>
  </si>
  <si>
    <t>9. &gt;=10 - 20 %</t>
  </si>
  <si>
    <t>10. &gt;=0 - 10 %</t>
  </si>
  <si>
    <t>Upper Ohio-Little Kanawha</t>
  </si>
  <si>
    <t>6. &gt;=40 - 50 %</t>
  </si>
  <si>
    <t>Big Sandy</t>
  </si>
  <si>
    <t>5. &gt;=50 - 60 %</t>
  </si>
  <si>
    <t>4. &gt;=60 - 70 %</t>
  </si>
  <si>
    <t>PA</t>
  </si>
  <si>
    <t>Chesapeake Bay</t>
  </si>
  <si>
    <t>3. &gt;=70 - 80 %</t>
  </si>
  <si>
    <t>2. &gt;=80 - 90 %</t>
  </si>
  <si>
    <t>Fishing Creek</t>
  </si>
  <si>
    <t>Lower Susquehanna</t>
  </si>
  <si>
    <t>Dunning Creek</t>
  </si>
  <si>
    <t>Great Trough Creek</t>
  </si>
  <si>
    <t>Tuscarora Creek</t>
  </si>
  <si>
    <t>Conodoguinet Creek</t>
  </si>
  <si>
    <t>Potomac</t>
  </si>
  <si>
    <t>North Fork South Branch Potomac River</t>
  </si>
  <si>
    <t>VA</t>
  </si>
  <si>
    <t>Stony Creek</t>
  </si>
  <si>
    <t>MD</t>
  </si>
  <si>
    <t>Dry Fork</t>
  </si>
  <si>
    <t>Hughes River</t>
  </si>
  <si>
    <t>James</t>
  </si>
  <si>
    <t>Appalachian Piedmont</t>
  </si>
  <si>
    <t>Cowpasture River</t>
  </si>
  <si>
    <t>Walker Creek</t>
  </si>
  <si>
    <t>Calfpasture River</t>
  </si>
  <si>
    <t>Indian Creek</t>
  </si>
  <si>
    <t>Appomattox River</t>
  </si>
  <si>
    <t>Wolf Creek</t>
  </si>
  <si>
    <t>Albemarle-Chowan</t>
  </si>
  <si>
    <t>Fish Creek</t>
  </si>
  <si>
    <t>Allegheny</t>
  </si>
  <si>
    <t>Tionesta Creek</t>
  </si>
  <si>
    <t>Monongahela</t>
  </si>
  <si>
    <t>West Fork River</t>
  </si>
  <si>
    <t>Shavers Fork</t>
  </si>
  <si>
    <t>Black Fork</t>
  </si>
  <si>
    <t>Dunkard Creek</t>
  </si>
  <si>
    <t>Shenango River</t>
  </si>
  <si>
    <t>Middle Island Creek</t>
  </si>
  <si>
    <t>West Fork Little Kanawha River</t>
  </si>
  <si>
    <t>South Fork Hughes River</t>
  </si>
  <si>
    <t>Kanawha</t>
  </si>
  <si>
    <t>Big Reed Island Creek</t>
  </si>
  <si>
    <t>Potato Creek</t>
  </si>
  <si>
    <t>Greenbrier River</t>
  </si>
  <si>
    <t>Meadow River</t>
  </si>
  <si>
    <t>French Broad-Holston</t>
  </si>
  <si>
    <t>Tennessee</t>
  </si>
  <si>
    <t>South Fork Holston River</t>
  </si>
  <si>
    <t>NY</t>
  </si>
  <si>
    <t>NJ</t>
  </si>
  <si>
    <t>DE</t>
  </si>
  <si>
    <t>Patapsco River</t>
  </si>
  <si>
    <t>DC</t>
  </si>
  <si>
    <t>Oswayo Creek</t>
  </si>
  <si>
    <t>Conewango Creek</t>
  </si>
  <si>
    <t>ME</t>
  </si>
  <si>
    <t>NH</t>
  </si>
  <si>
    <t>Upper Connecticut</t>
  </si>
  <si>
    <t>1. &gt;90%</t>
  </si>
  <si>
    <t>Penobscot River</t>
  </si>
  <si>
    <t>MA</t>
  </si>
  <si>
    <t>VT</t>
  </si>
  <si>
    <t>White River</t>
  </si>
  <si>
    <t>CT</t>
  </si>
  <si>
    <t>RI</t>
  </si>
  <si>
    <t>CT/RI</t>
  </si>
  <si>
    <t>Grand Total</t>
  </si>
  <si>
    <t>Streams</t>
  </si>
  <si>
    <t>Rivers</t>
  </si>
  <si>
    <t>Total</t>
  </si>
  <si>
    <t>Tidal Big Rivers</t>
  </si>
  <si>
    <t>Freshwater Big Rivers</t>
  </si>
  <si>
    <t>Small Rivers</t>
  </si>
  <si>
    <t>Medium Rivers</t>
  </si>
  <si>
    <t>Mainstem Rivers</t>
  </si>
  <si>
    <t>Headwaters</t>
  </si>
  <si>
    <t>Creeks</t>
  </si>
  <si>
    <t>Tidal  Streams</t>
  </si>
  <si>
    <t>Tidal Rivers</t>
  </si>
  <si>
    <t>Total Streams</t>
  </si>
  <si>
    <t>Total Rivers</t>
  </si>
  <si>
    <t>NEAHC Habitat Name</t>
  </si>
  <si>
    <t>Upstream Drainage Area</t>
  </si>
  <si>
    <t>Headwater</t>
  </si>
  <si>
    <t>&lt;10 sq.km</t>
  </si>
  <si>
    <t>Creek</t>
  </si>
  <si>
    <t xml:space="preserve"> 10-100 sq.km. </t>
  </si>
  <si>
    <t>Small Tributary</t>
  </si>
  <si>
    <t>100-500 sq.km</t>
  </si>
  <si>
    <t>Medium Tributary</t>
  </si>
  <si>
    <t>500-2,500 sq.km</t>
  </si>
  <si>
    <t>Mainstem River</t>
  </si>
  <si>
    <t xml:space="preserve">2,500-10,000 sq.km </t>
  </si>
  <si>
    <t xml:space="preserve">Big Rivers </t>
  </si>
  <si>
    <t>Freshwater and Tidal Large to Great Rivers</t>
  </si>
  <si>
    <t>&gt;10,000 sq.km</t>
  </si>
  <si>
    <t>Tidal Streams</t>
  </si>
  <si>
    <t> &lt;100 sq.km.</t>
  </si>
  <si>
    <t>100-10,000 sq.km</t>
  </si>
  <si>
    <t>MILES AND TYPES</t>
  </si>
  <si>
    <t>Tidal Streams &amp; Rivers</t>
  </si>
  <si>
    <t>Mid-Atlantic</t>
  </si>
  <si>
    <t>% Miles in Class 1: &lt;0.5%</t>
  </si>
  <si>
    <t>% Miles in Class 2: &gt;= 0.5 - 2%</t>
  </si>
  <si>
    <t>% Miles in Class  3: &gt;=2 - 10%</t>
  </si>
  <si>
    <t>% Miles in Class  4:  &gt;= 10%</t>
  </si>
  <si>
    <t>MID-ATLANTIC SUBREGION</t>
  </si>
  <si>
    <t>Upstream Percent Impervious Surfaces 2019 Impact Classes</t>
  </si>
  <si>
    <t>Total Miles</t>
  </si>
  <si>
    <t>Northeast US Atlantic Drainages</t>
  </si>
  <si>
    <t>% Class 5. &gt;=0.50</t>
  </si>
  <si>
    <t>% Class 1. 0 - 0.10</t>
  </si>
  <si>
    <t>% Class 2. 0.10 - 0.20</t>
  </si>
  <si>
    <t>% Class 3. 0.20 - 0.35</t>
  </si>
  <si>
    <t>% Class 4. 0.35 - 0.50</t>
  </si>
  <si>
    <t>River Name</t>
  </si>
  <si>
    <t>HUC6 Watershed</t>
  </si>
  <si>
    <t>Freshwater Ecoregion</t>
  </si>
  <si>
    <t>% in Least Impacted Top 2 Classes (&lt;0.2 HAI)</t>
  </si>
  <si>
    <t>% HAI Class  1. &gt;=0.0 - 0.10</t>
  </si>
  <si>
    <t>% HAI Class 2. &gt;=0.10 - 0.20</t>
  </si>
  <si>
    <t>% HAI Class 3. &gt;=0.20 - 0.35</t>
  </si>
  <si>
    <t>% HAI Class 4. &gt;=0.35 - 0.50</t>
  </si>
  <si>
    <t>% HAI Class 5. &gt;=0.50</t>
  </si>
  <si>
    <t>Mid-Atlantic Subregion</t>
  </si>
  <si>
    <t xml:space="preserve">Streams </t>
  </si>
  <si>
    <t>Streams &amp; Rivers</t>
  </si>
  <si>
    <t xml:space="preserve">Key Summary Habitat Types for SWAP's </t>
  </si>
  <si>
    <t>NORTHEAST TOTAL ALL STREAM AND RIVER TYPES</t>
  </si>
  <si>
    <t>3. TOTAL TIDAL STREAMS AND RIVERS</t>
  </si>
  <si>
    <t>2. TOTAL BIG RIVERS</t>
  </si>
  <si>
    <t>1. TOTAL STREAMS AND RIVERS</t>
  </si>
  <si>
    <t>New England/NY</t>
  </si>
  <si>
    <t>%Miles in P Exceedance Class  2. &gt;0 - 25 ug/l</t>
  </si>
  <si>
    <t>%Miles in P Exceedance Class  3. &gt;25 - 50 ug/l</t>
  </si>
  <si>
    <t>%Miles in P Exceedance Class  4. &gt;50 - 100 ug/l</t>
  </si>
  <si>
    <t>%Miles in P Exceedance Class  5. &gt;100 - 200 ug/l</t>
  </si>
  <si>
    <t>%Miles in P Exceedance Class  6. &gt; 200 ug/l</t>
  </si>
  <si>
    <t>%Miles in N Exceedance Class 2. &gt;0 - 0.25 mg/l</t>
  </si>
  <si>
    <t>%Miles in N Exceedance Class 3. &gt;0.25 - 0.50 mg/l</t>
  </si>
  <si>
    <t>%Miles in N Exceedance Class 4. &gt;0.50 - 1 mg/l</t>
  </si>
  <si>
    <t>%Miles in N Exceedance Class 5. &gt;1 - 3 mg/l</t>
  </si>
  <si>
    <t>%Miles in N Exceedance Class 6. &gt; 3 mg/l</t>
  </si>
  <si>
    <t>%Miles in N Class 1: 0 mg/l: Meets Criteria %</t>
  </si>
  <si>
    <t>Northeast Region</t>
  </si>
  <si>
    <t>New England/NY Subregion</t>
  </si>
  <si>
    <t>%Miles in P Class  % 1: 0 ug/l: Meets Criteria %</t>
  </si>
  <si>
    <t>New England-NY Region</t>
  </si>
  <si>
    <t>Mid-Atlantic Region</t>
  </si>
  <si>
    <t>STATE</t>
  </si>
  <si>
    <t>Allagash Wild and Scenic River</t>
  </si>
  <si>
    <t>Maine</t>
  </si>
  <si>
    <t>Allegheny Wild and Scenic River</t>
  </si>
  <si>
    <t>Pennsylvania</t>
  </si>
  <si>
    <t>Bluestone Wild and Scenic River</t>
  </si>
  <si>
    <t>West Virginia</t>
  </si>
  <si>
    <t>Clarion Wild and Scenic River</t>
  </si>
  <si>
    <t>Delaware (Lower) Wild and Scenic River</t>
  </si>
  <si>
    <t>Delaware (Middle) Wild and Scenic River</t>
  </si>
  <si>
    <t>Pennsylvania, New Jersey</t>
  </si>
  <si>
    <t>Delaware (Upper) Wild and Scenic River</t>
  </si>
  <si>
    <t>New York, Pennsylvania</t>
  </si>
  <si>
    <t>Eightmile Wild and Scenic River</t>
  </si>
  <si>
    <t>Connecticut</t>
  </si>
  <si>
    <t>Great Egg Harbor Wild and Scenic River</t>
  </si>
  <si>
    <t>New Jersey</t>
  </si>
  <si>
    <t>Lamprey Wild and Scenic River</t>
  </si>
  <si>
    <t>New Hampshire</t>
  </si>
  <si>
    <t>Little Beaver Creek Wild and Scenic River</t>
  </si>
  <si>
    <t>Ohio</t>
  </si>
  <si>
    <t>Lower Farmington River and Salmon Brook Wild and Scenic River</t>
  </si>
  <si>
    <t>Maurice Wild and Scenic River</t>
  </si>
  <si>
    <t>Missisquoi &amp; Trout Wild and Scenic River</t>
  </si>
  <si>
    <t>Vermont</t>
  </si>
  <si>
    <t>Musconetcong Wild and Scenic River</t>
  </si>
  <si>
    <t>Nashua,Squannacook,and Nissitissit Wild and Scenic Rivers</t>
  </si>
  <si>
    <t>Massachusetts and New Hampshire</t>
  </si>
  <si>
    <t>Sudbury, Assabet and Concord Wild and Scenic River</t>
  </si>
  <si>
    <t>Massachusetts</t>
  </si>
  <si>
    <t>Taunton Wild and Scenic River</t>
  </si>
  <si>
    <t>West Branch Farmington Wild and Scenic River</t>
  </si>
  <si>
    <t>Westfield Wild and Scenic River</t>
  </si>
  <si>
    <t>White Clay Wild and Scenic River</t>
  </si>
  <si>
    <t>Delaware, Pennsylvania</t>
  </si>
  <si>
    <t>Wildcate Wild and Scenic River</t>
  </si>
  <si>
    <t>Wood-Pawcatuck Watershed Wild and Scenic River</t>
  </si>
  <si>
    <t>Rhode Island and Connecticut</t>
  </si>
  <si>
    <t>Wild and Scenic River Name</t>
  </si>
  <si>
    <t>Miles</t>
  </si>
  <si>
    <t>Stratification</t>
  </si>
  <si>
    <t>Agr. Acres</t>
  </si>
  <si>
    <t>Dev. Acres</t>
  </si>
  <si>
    <t>GAP 1 and 2 Acres</t>
  </si>
  <si>
    <t>GAP 3 Acres</t>
  </si>
  <si>
    <t>Unconserved Natural Acres</t>
  </si>
  <si>
    <t>Total Acres</t>
  </si>
  <si>
    <t>Habitat</t>
  </si>
  <si>
    <t>NORTHEAST REGION</t>
  </si>
  <si>
    <t>Subregion</t>
  </si>
  <si>
    <t>NEW ENGLAND SUBREGION</t>
  </si>
  <si>
    <t>Percent Converted (Dev &amp; Ag)</t>
  </si>
  <si>
    <t>Percent Protected (GAP 1 &amp; 2)</t>
  </si>
  <si>
    <t>Percent Conserved (GAP 1-3)</t>
  </si>
  <si>
    <t>CRI</t>
  </si>
  <si>
    <t>NRI</t>
  </si>
  <si>
    <t>2012-2022 Loss Acres (Dev &amp; Ag)</t>
  </si>
  <si>
    <t>2012-2022 Conserved Acres</t>
  </si>
  <si>
    <t xml:space="preserve">% of Total Area Lost 2012-2022 </t>
  </si>
  <si>
    <t xml:space="preserve">% of Total Area Conserved 2012-2022 </t>
  </si>
  <si>
    <t>2012-2022 CRI</t>
  </si>
  <si>
    <t>Percent of all streams and rivers</t>
  </si>
  <si>
    <t xml:space="preserve">Total Miles </t>
  </si>
  <si>
    <t>Not in Local Protection</t>
  </si>
  <si>
    <t xml:space="preserve">Locally Protected (LP): In GAP 1-3 land </t>
  </si>
  <si>
    <t xml:space="preserve">FULLY ACHIEVING INTEGRATED PROTECTION: Locally Protected (LP) &amp;  Integrated Protection Index (IPI) Meets &gt;= 100% of Upstream Conservation Land Target </t>
  </si>
  <si>
    <t>LP, with IPI Upstream Target Met 80-99%</t>
  </si>
  <si>
    <t>LP, with IPI Upstream Target Met 60 - 80%</t>
  </si>
  <si>
    <t>LP, with IPI Upstream Target Met  40 - 60%</t>
  </si>
  <si>
    <t>LP, with  IPI Upstream Target Met  20 - 40%</t>
  </si>
  <si>
    <t>LP, with IPI Upstream Target Met  1 - 20%</t>
  </si>
  <si>
    <t>LP, with  IPI Upstream Target Met  0%</t>
  </si>
  <si>
    <t>% of Population that Increased to Local Protection 2012-2022</t>
  </si>
  <si>
    <t>% of Population that Increased to Fully Achieving Integrated Protection 2012-2022</t>
  </si>
  <si>
    <t>Northeast Region Total</t>
  </si>
  <si>
    <t>Miles of all streams and rivers:</t>
  </si>
  <si>
    <t>Miles that Increased to Local Protection 2012-2022</t>
  </si>
  <si>
    <t>Miles that Increased to Fully Achieving Integrated Protection 2012-2022</t>
  </si>
  <si>
    <t xml:space="preserve">Number of Dams </t>
  </si>
  <si>
    <t>Flood Control</t>
  </si>
  <si>
    <t>Hydropower</t>
  </si>
  <si>
    <t>Irrigation</t>
  </si>
  <si>
    <t>Navigation</t>
  </si>
  <si>
    <t>Other</t>
  </si>
  <si>
    <t>Recreation</t>
  </si>
  <si>
    <t>Tailings</t>
  </si>
  <si>
    <t>Unknown</t>
  </si>
  <si>
    <t>Water Supply</t>
  </si>
  <si>
    <t>Wildlife or farm pond</t>
  </si>
  <si>
    <t>NORTHEAST</t>
  </si>
  <si>
    <t>Density/100 miles</t>
  </si>
  <si>
    <t>Total/100 miles</t>
  </si>
  <si>
    <t>Partially Passable Dams</t>
  </si>
  <si>
    <t>Wildlife or small farm pond</t>
  </si>
  <si>
    <t># Passable/100 miles</t>
  </si>
  <si>
    <t>Tidal Streams and Rivers</t>
  </si>
  <si>
    <t>Dam_Name</t>
  </si>
  <si>
    <t>Year_Remov</t>
  </si>
  <si>
    <t>River</t>
  </si>
  <si>
    <t>City_Count</t>
  </si>
  <si>
    <t>Upstream Network CDNL Length in Miles: Newly Accessible Habitat Made Available</t>
  </si>
  <si>
    <t>Link to Project Information</t>
  </si>
  <si>
    <t>Great Works Dam</t>
  </si>
  <si>
    <t>2012</t>
  </si>
  <si>
    <t>Old Town</t>
  </si>
  <si>
    <t>https://www.nature.org/en-us/about-us/where-we-work/united-states/maine/stories-in-maine/restoring-the-penobscot-river/</t>
  </si>
  <si>
    <t xml:space="preserve">SunRay (Hospital) Dam </t>
  </si>
  <si>
    <t>2014</t>
  </si>
  <si>
    <t>North Warren</t>
  </si>
  <si>
    <t>https://www.timesobserver.com/news/local-news/2014/08/conewango-creek-dam-removed/</t>
  </si>
  <si>
    <t>Jordan's Point Dam</t>
  </si>
  <si>
    <t>2019</t>
  </si>
  <si>
    <t>Maury</t>
  </si>
  <si>
    <t>City of Lexington/Rockbridge County</t>
  </si>
  <si>
    <t>https://roanoke.com/news/virginia/jordans-point-dam-removed-from-maury-river-in-lexington/article_64b04958-f16a-50d7-a4e0-533ad71fbd0f.html</t>
  </si>
  <si>
    <t>West Milford Dam</t>
  </si>
  <si>
    <t>2016</t>
  </si>
  <si>
    <t>West Milford, Harrison Cty</t>
  </si>
  <si>
    <t>https://wvmetronews.com/2016/03/21/dam-removal-begins-along-west-fork-river-in-harrison-county/</t>
  </si>
  <si>
    <t>Orr's Bridge Dam</t>
  </si>
  <si>
    <t>Hampden Township</t>
  </si>
  <si>
    <t>https://cumberlink.com/news/local/hampden-township-residents-ask-for-authorities-to-re-engage-after-bureaucratic-conflict-over-rock-dam/article_bd2471b6-d7f0-5a16-afa4-8de1211c5345.html</t>
  </si>
  <si>
    <t>Harvell Dam</t>
  </si>
  <si>
    <t>Petersburg</t>
  </si>
  <si>
    <t>https://www.fws.gov/project/harvell-dam-removal-appomattox-river-virginia</t>
  </si>
  <si>
    <t>Pulaski Mills Dam</t>
  </si>
  <si>
    <t>2015</t>
  </si>
  <si>
    <t>Pulaski/Lawrence</t>
  </si>
  <si>
    <t>https://www.ncnewsonline.com/news/dam-removed-from-shenango-river-in-pulaski/article_42a6cc1e-840c-11e5-9cfb-0f74e3bd7443.html</t>
  </si>
  <si>
    <t>Saw Mill Dam</t>
  </si>
  <si>
    <t>Bouquet River</t>
  </si>
  <si>
    <t>Willsboro</t>
  </si>
  <si>
    <t>https://www.adirondackdailyenterprise.com/opinion/columns/adirondack-gadabout-outdoors-by-joe-hackett/2015/10/dam-removal-clears-the-way-for-migrating-fish/</t>
  </si>
  <si>
    <t>Bloede Dam</t>
  </si>
  <si>
    <t>2018</t>
  </si>
  <si>
    <t>Elkridge</t>
  </si>
  <si>
    <t>https://dnr.maryland.gov/fisheries/pages/fishpassage/bloede.aspx</t>
  </si>
  <si>
    <t>Trough Creek Dam</t>
  </si>
  <si>
    <t>2013</t>
  </si>
  <si>
    <t>Todd Twp, Huntingdon County</t>
  </si>
  <si>
    <t>https://s3.amazonaws.com/american-rivers-website/wp-content/uploads/2019/07/03135819/DamsRemoved_1999-2018.pdf</t>
  </si>
  <si>
    <t>2017</t>
  </si>
  <si>
    <t>2020</t>
  </si>
  <si>
    <t>2021</t>
  </si>
  <si>
    <t>Total # Dams</t>
  </si>
  <si>
    <t xml:space="preserve">Sum of Upstream Network Length (CDNL) Opened  </t>
  </si>
  <si>
    <t>Current Network Length (CDNL)</t>
  </si>
  <si>
    <t>Miles in Class</t>
  </si>
  <si>
    <t>1. 0 - 10 mi</t>
  </si>
  <si>
    <t>2. 10 - 25 mi</t>
  </si>
  <si>
    <t>3. 25 - 50 mi</t>
  </si>
  <si>
    <t>4. 50 - 100 mi</t>
  </si>
  <si>
    <t>5. 100 - 250 mi</t>
  </si>
  <si>
    <t>6. 250 - 500 mi</t>
  </si>
  <si>
    <t>7. 500 - 1,000 mi</t>
  </si>
  <si>
    <t>8. 1,000 - 5,000 mi</t>
  </si>
  <si>
    <t>9. 5,000 - 10,000 mi</t>
  </si>
  <si>
    <t>10. &gt;10,000 mi</t>
  </si>
  <si>
    <t>Great Lakes/St. Lawrence</t>
  </si>
  <si>
    <t>Northeast Atlantic Drainages</t>
  </si>
  <si>
    <t>Ohio/Tennessee</t>
  </si>
  <si>
    <t>NEW ENGLAND/NY SUBREGION</t>
  </si>
  <si>
    <t>Percent in Class</t>
  </si>
  <si>
    <t>Original Network Length Before Dams</t>
  </si>
  <si>
    <t>10. 10,000 - 25,000 mi</t>
  </si>
  <si>
    <t>11. 25,000 - 50,000 mi</t>
  </si>
  <si>
    <t>12. &gt;50,000 mi</t>
  </si>
  <si>
    <t>Current Network Length (CDNL) as a Percent of Original Length of Nework Before Dams</t>
  </si>
  <si>
    <t>Percentage in Class</t>
  </si>
  <si>
    <t>1. &gt;75%</t>
  </si>
  <si>
    <t>2. 50 - 75%</t>
  </si>
  <si>
    <t>3. 25 - 50%</t>
  </si>
  <si>
    <t>4. 0 - 25%</t>
  </si>
  <si>
    <t>Nitrogen</t>
  </si>
  <si>
    <t>Phosphorus</t>
  </si>
  <si>
    <t>BMMI Probability Class</t>
  </si>
  <si>
    <t>Conservation Strategy</t>
  </si>
  <si>
    <t>Agriculture</t>
  </si>
  <si>
    <t>Developement</t>
  </si>
  <si>
    <t>GAP 1 and 2</t>
  </si>
  <si>
    <t>GAP 3</t>
  </si>
  <si>
    <t>Unconserved Natural</t>
  </si>
  <si>
    <t>Secure stronghold</t>
  </si>
  <si>
    <t>Enhance stronghold</t>
  </si>
  <si>
    <t>Secure &amp; restore persistent pop.</t>
  </si>
  <si>
    <t>Restore persistent pop. &amp; habitats</t>
  </si>
  <si>
    <t>Secure unique life history</t>
  </si>
  <si>
    <t>Restore unique life history</t>
  </si>
  <si>
    <t>Restore other populations</t>
  </si>
  <si>
    <t>Restore other pops. (low priority)</t>
  </si>
  <si>
    <t>Re-establish EBT</t>
  </si>
  <si>
    <t xml:space="preserve">CRI </t>
  </si>
  <si>
    <t>2012-2022 Loss Acres</t>
  </si>
  <si>
    <t>CORE214_KEYSTM_strmnonbuffer_metrics_REPCL_USEtobuf_REPhydimpnutbio.xls</t>
  </si>
  <si>
    <t xml:space="preserve"> hydrologic alteration, impervoius, nutrient, BMMI</t>
  </si>
  <si>
    <t>CORE217REPCL_cNE_EBTConStg1911_wHUC6ST.xls</t>
  </si>
  <si>
    <t xml:space="preserve">eastern brook trout strategy </t>
  </si>
  <si>
    <t>All_Valid_CoreAttributes_NE20220216_JN_wBAT20230216.xls</t>
  </si>
  <si>
    <t>dams</t>
  </si>
  <si>
    <t>CORE214_NEAFWA_2022_LocallyProtected_ProtectionTargetAchieved</t>
  </si>
  <si>
    <t>local and integrated protection index</t>
  </si>
  <si>
    <t>CORE214_CRI_BUFKEYstrmlkbuffer_REPCL_SUMUSE_buf100stSALC_no11</t>
  </si>
  <si>
    <t>riparian habitat</t>
  </si>
  <si>
    <t># Dam Removals by State</t>
  </si>
  <si>
    <t>Riparian Zone</t>
  </si>
  <si>
    <t>FunctNet_20230216_idsterm.xls</t>
  </si>
  <si>
    <t>network lengths</t>
  </si>
  <si>
    <t>The following tables 6.1-6.23 are Excel versions of those tables in the Stream and River Chapter within: Anderson, M.G., Clark, M. and A. Olivero. 2023. Conservation Status of Natural Habitats in the Northeast. The Nature Conservancy, Center for Resilient Conservation Science. Newburyport, MA.
For more information on CRCS and to access the report and data, visit: http://crcs.tnc.org</t>
  </si>
  <si>
    <t xml:space="preserve">This workbook reprents a subset of the tables in the larger workbooks which were used to generate satistics for the report.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</si>
</sst>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1"/>
      <color rgb="FF000000"/>
      <name val="Times New Roman"/>
      <family val="1"/>
    </font>
    <font>
      <sz val="11"/>
      <color rgb="FF000000"/>
      <name val="Times New Roman"/>
      <family val="1"/>
    </font>
    <font>
      <b/>
      <sz val="11"/>
      <color theme="1"/>
      <name val="Times New Roman"/>
      <family val="1"/>
    </font>
    <font>
      <u/>
      <sz val="11"/>
      <color theme="10"/>
      <name val="Calibri"/>
      <family val="2"/>
      <scheme val="minor"/>
    </font>
    <font>
      <b/>
      <sz val="14"/>
      <color theme="1"/>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0070C0"/>
        <bgColor indexed="64"/>
      </patternFill>
    </fill>
    <fill>
      <patternFill patternType="solid">
        <fgColor theme="2" tint="-9.9978637043366805E-2"/>
        <bgColor indexed="64"/>
      </patternFill>
    </fill>
    <fill>
      <patternFill patternType="solid">
        <fgColor theme="4"/>
        <bgColor theme="4"/>
      </patternFill>
    </fill>
    <fill>
      <patternFill patternType="solid">
        <fgColor rgb="FF00B0F0"/>
        <bgColor theme="4"/>
      </patternFill>
    </fill>
    <fill>
      <patternFill patternType="solid">
        <fgColor rgb="FF00B0F0"/>
        <bgColor indexed="64"/>
      </patternFill>
    </fill>
  </fills>
  <borders count="4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2" fillId="0" borderId="0" applyNumberFormat="0" applyFill="0" applyBorder="0" applyAlignment="0" applyProtection="0"/>
  </cellStyleXfs>
  <cellXfs count="178">
    <xf numFmtId="0" fontId="0" fillId="0" borderId="0" xfId="0"/>
    <xf numFmtId="1" fontId="0" fillId="0" borderId="0" xfId="0" applyNumberFormat="1"/>
    <xf numFmtId="164" fontId="0" fillId="0" borderId="0" xfId="0" applyNumberFormat="1"/>
    <xf numFmtId="0" fontId="0" fillId="0" borderId="0" xfId="0" applyAlignment="1">
      <alignment wrapText="1"/>
    </xf>
    <xf numFmtId="3" fontId="0" fillId="0" borderId="0" xfId="0" applyNumberFormat="1" applyAlignment="1">
      <alignment wrapText="1"/>
    </xf>
    <xf numFmtId="0" fontId="0" fillId="33" borderId="0" xfId="0" applyFill="1" applyAlignment="1">
      <alignment wrapText="1"/>
    </xf>
    <xf numFmtId="0" fontId="0" fillId="34" borderId="0" xfId="0" applyFill="1" applyAlignment="1">
      <alignment wrapText="1"/>
    </xf>
    <xf numFmtId="0" fontId="0" fillId="35" borderId="0" xfId="0" applyFill="1" applyAlignment="1">
      <alignment wrapText="1"/>
    </xf>
    <xf numFmtId="3" fontId="0" fillId="0" borderId="10" xfId="0" applyNumberFormat="1" applyBorder="1" applyAlignment="1">
      <alignment wrapText="1"/>
    </xf>
    <xf numFmtId="0" fontId="16" fillId="33" borderId="18" xfId="0" applyFont="1" applyFill="1" applyBorder="1" applyAlignment="1">
      <alignment wrapText="1"/>
    </xf>
    <xf numFmtId="3" fontId="16" fillId="33" borderId="19" xfId="0" applyNumberFormat="1" applyFont="1" applyFill="1" applyBorder="1" applyAlignment="1">
      <alignment wrapText="1"/>
    </xf>
    <xf numFmtId="3" fontId="16" fillId="33" borderId="20" xfId="0" applyNumberFormat="1" applyFont="1" applyFill="1" applyBorder="1" applyAlignment="1">
      <alignment wrapText="1"/>
    </xf>
    <xf numFmtId="0" fontId="0" fillId="0" borderId="10" xfId="0" applyBorder="1" applyAlignment="1">
      <alignment wrapText="1"/>
    </xf>
    <xf numFmtId="0" fontId="0" fillId="0" borderId="10" xfId="0" applyBorder="1"/>
    <xf numFmtId="0" fontId="0" fillId="37" borderId="10" xfId="0" applyFill="1" applyBorder="1"/>
    <xf numFmtId="1" fontId="0" fillId="0" borderId="10" xfId="0" applyNumberFormat="1" applyBorder="1" applyAlignment="1">
      <alignment wrapText="1"/>
    </xf>
    <xf numFmtId="1" fontId="0" fillId="0" borderId="10" xfId="0" applyNumberFormat="1" applyBorder="1"/>
    <xf numFmtId="3" fontId="0" fillId="0" borderId="10" xfId="0" applyNumberFormat="1" applyBorder="1"/>
    <xf numFmtId="165" fontId="0" fillId="0" borderId="0" xfId="0" applyNumberFormat="1"/>
    <xf numFmtId="0" fontId="19" fillId="36" borderId="11" xfId="0" applyFont="1" applyFill="1" applyBorder="1" applyAlignment="1">
      <alignment vertical="center"/>
    </xf>
    <xf numFmtId="0" fontId="20" fillId="0" borderId="26" xfId="0" applyFont="1" applyBorder="1" applyAlignment="1">
      <alignment vertical="center"/>
    </xf>
    <xf numFmtId="0" fontId="20" fillId="0" borderId="27" xfId="0" applyFont="1" applyBorder="1" applyAlignment="1">
      <alignment vertical="center"/>
    </xf>
    <xf numFmtId="0" fontId="20" fillId="0" borderId="12" xfId="0" applyFont="1" applyBorder="1" applyAlignment="1">
      <alignment vertical="center"/>
    </xf>
    <xf numFmtId="0" fontId="20" fillId="0" borderId="13" xfId="0" applyFont="1" applyBorder="1" applyAlignment="1">
      <alignment vertical="center"/>
    </xf>
    <xf numFmtId="0" fontId="20" fillId="0" borderId="14" xfId="0" applyFont="1" applyBorder="1" applyAlignment="1">
      <alignment vertical="center"/>
    </xf>
    <xf numFmtId="0" fontId="20" fillId="0" borderId="16" xfId="0" applyFont="1" applyBorder="1" applyAlignment="1">
      <alignment vertical="center"/>
    </xf>
    <xf numFmtId="0" fontId="16" fillId="38" borderId="21" xfId="0" applyFont="1" applyFill="1" applyBorder="1" applyAlignment="1">
      <alignment horizontal="left" wrapText="1"/>
    </xf>
    <xf numFmtId="3" fontId="16" fillId="38" borderId="17" xfId="0" applyNumberFormat="1" applyFont="1" applyFill="1" applyBorder="1" applyAlignment="1">
      <alignment wrapText="1"/>
    </xf>
    <xf numFmtId="0" fontId="16" fillId="39" borderId="14" xfId="0" applyFont="1" applyFill="1" applyBorder="1" applyAlignment="1">
      <alignment horizontal="left" wrapText="1"/>
    </xf>
    <xf numFmtId="3" fontId="16" fillId="39" borderId="15" xfId="0" applyNumberFormat="1" applyFont="1" applyFill="1" applyBorder="1" applyAlignment="1">
      <alignment wrapText="1"/>
    </xf>
    <xf numFmtId="3" fontId="16" fillId="39" borderId="16" xfId="0" applyNumberFormat="1" applyFont="1" applyFill="1" applyBorder="1" applyAlignment="1">
      <alignment wrapText="1"/>
    </xf>
    <xf numFmtId="0" fontId="16" fillId="40" borderId="14" xfId="0" applyFont="1" applyFill="1" applyBorder="1" applyAlignment="1">
      <alignment horizontal="left" wrapText="1"/>
    </xf>
    <xf numFmtId="3" fontId="16" fillId="42" borderId="23" xfId="0" applyNumberFormat="1" applyFont="1" applyFill="1" applyBorder="1" applyAlignment="1">
      <alignment wrapText="1"/>
    </xf>
    <xf numFmtId="3" fontId="16" fillId="42" borderId="24" xfId="0" applyNumberFormat="1" applyFont="1" applyFill="1" applyBorder="1" applyAlignment="1">
      <alignment wrapText="1"/>
    </xf>
    <xf numFmtId="0" fontId="0" fillId="41" borderId="12" xfId="0" applyFont="1" applyFill="1" applyBorder="1" applyAlignment="1">
      <alignment horizontal="right" wrapText="1"/>
    </xf>
    <xf numFmtId="0" fontId="0" fillId="39" borderId="12" xfId="0" applyFont="1" applyFill="1" applyBorder="1" applyAlignment="1">
      <alignment horizontal="right" wrapText="1"/>
    </xf>
    <xf numFmtId="0" fontId="0" fillId="40" borderId="12" xfId="0" applyFont="1" applyFill="1" applyBorder="1" applyAlignment="1">
      <alignment horizontal="right" wrapText="1"/>
    </xf>
    <xf numFmtId="0" fontId="0" fillId="38" borderId="14" xfId="0" applyFont="1" applyFill="1" applyBorder="1" applyAlignment="1">
      <alignment horizontal="right" wrapText="1"/>
    </xf>
    <xf numFmtId="3" fontId="16" fillId="38" borderId="15" xfId="0" applyNumberFormat="1" applyFont="1" applyFill="1" applyBorder="1" applyAlignment="1">
      <alignment wrapText="1"/>
    </xf>
    <xf numFmtId="3" fontId="16" fillId="38" borderId="16" xfId="0" applyNumberFormat="1" applyFont="1" applyFill="1" applyBorder="1" applyAlignment="1">
      <alignment wrapText="1"/>
    </xf>
    <xf numFmtId="3" fontId="0" fillId="0" borderId="10" xfId="0" applyNumberFormat="1" applyFont="1" applyBorder="1" applyAlignment="1">
      <alignment wrapText="1"/>
    </xf>
    <xf numFmtId="3" fontId="0" fillId="0" borderId="13" xfId="0" applyNumberFormat="1" applyFont="1" applyBorder="1" applyAlignment="1">
      <alignment wrapText="1"/>
    </xf>
    <xf numFmtId="3" fontId="0" fillId="40" borderId="15" xfId="0" applyNumberFormat="1" applyFont="1" applyFill="1" applyBorder="1" applyAlignment="1">
      <alignment wrapText="1"/>
    </xf>
    <xf numFmtId="3" fontId="0" fillId="40" borderId="16" xfId="0" applyNumberFormat="1" applyFont="1" applyFill="1" applyBorder="1" applyAlignment="1">
      <alignment wrapText="1"/>
    </xf>
    <xf numFmtId="0" fontId="16" fillId="42" borderId="22" xfId="0" applyFont="1" applyFill="1" applyBorder="1" applyAlignment="1">
      <alignment wrapText="1"/>
    </xf>
    <xf numFmtId="0" fontId="0" fillId="0" borderId="0" xfId="0" applyFill="1" applyBorder="1" applyAlignment="1">
      <alignment wrapText="1"/>
    </xf>
    <xf numFmtId="0" fontId="0" fillId="0" borderId="0" xfId="0" applyBorder="1" applyAlignment="1">
      <alignment wrapText="1"/>
    </xf>
    <xf numFmtId="3" fontId="0" fillId="0" borderId="0" xfId="0" applyNumberFormat="1" applyBorder="1" applyAlignment="1">
      <alignment wrapText="1"/>
    </xf>
    <xf numFmtId="0" fontId="18" fillId="0" borderId="0" xfId="0" applyFont="1" applyBorder="1" applyAlignment="1">
      <alignment vertical="center" wrapText="1"/>
    </xf>
    <xf numFmtId="0" fontId="19" fillId="0" borderId="0" xfId="0" applyFont="1" applyBorder="1" applyAlignment="1">
      <alignment vertical="center" wrapText="1"/>
    </xf>
    <xf numFmtId="0" fontId="20" fillId="0" borderId="0" xfId="0" applyFont="1" applyBorder="1" applyAlignment="1">
      <alignment vertical="center" wrapText="1"/>
    </xf>
    <xf numFmtId="1" fontId="0" fillId="0" borderId="10" xfId="0" applyNumberFormat="1" applyBorder="1" applyAlignment="1">
      <alignment horizontal="center" wrapText="1"/>
    </xf>
    <xf numFmtId="1" fontId="0" fillId="37" borderId="10" xfId="0" applyNumberFormat="1" applyFill="1" applyBorder="1"/>
    <xf numFmtId="1" fontId="0" fillId="43" borderId="10" xfId="0" applyNumberFormat="1" applyFill="1" applyBorder="1"/>
    <xf numFmtId="0" fontId="0" fillId="43" borderId="10" xfId="0" applyFill="1" applyBorder="1"/>
    <xf numFmtId="0" fontId="0" fillId="43" borderId="10" xfId="0" applyFill="1" applyBorder="1" applyAlignment="1">
      <alignment wrapText="1"/>
    </xf>
    <xf numFmtId="3" fontId="0" fillId="43" borderId="10" xfId="0" applyNumberFormat="1" applyFill="1" applyBorder="1" applyAlignment="1">
      <alignment wrapText="1"/>
    </xf>
    <xf numFmtId="0" fontId="0" fillId="37" borderId="10" xfId="0" applyFill="1" applyBorder="1" applyAlignment="1">
      <alignment wrapText="1"/>
    </xf>
    <xf numFmtId="3" fontId="0" fillId="37" borderId="10" xfId="0" applyNumberFormat="1" applyFill="1" applyBorder="1" applyAlignment="1">
      <alignment wrapText="1"/>
    </xf>
    <xf numFmtId="2" fontId="0" fillId="0" borderId="10" xfId="0" applyNumberFormat="1" applyBorder="1" applyAlignment="1">
      <alignment wrapText="1"/>
    </xf>
    <xf numFmtId="2" fontId="0" fillId="0" borderId="10" xfId="0" applyNumberFormat="1" applyBorder="1"/>
    <xf numFmtId="2" fontId="0" fillId="43" borderId="10" xfId="0" applyNumberFormat="1" applyFill="1" applyBorder="1"/>
    <xf numFmtId="1" fontId="16" fillId="0" borderId="10" xfId="0" applyNumberFormat="1" applyFont="1" applyBorder="1"/>
    <xf numFmtId="0" fontId="0" fillId="0" borderId="0" xfId="0" applyFill="1" applyAlignment="1">
      <alignment wrapText="1"/>
    </xf>
    <xf numFmtId="0" fontId="13" fillId="44" borderId="10" xfId="0" applyFont="1" applyFill="1" applyBorder="1"/>
    <xf numFmtId="49" fontId="13" fillId="44" borderId="10" xfId="0" applyNumberFormat="1" applyFont="1" applyFill="1" applyBorder="1" applyAlignment="1">
      <alignment wrapText="1"/>
    </xf>
    <xf numFmtId="0" fontId="0" fillId="34" borderId="10" xfId="0" applyFill="1" applyBorder="1"/>
    <xf numFmtId="3" fontId="0" fillId="34" borderId="10" xfId="0" applyNumberFormat="1" applyFill="1" applyBorder="1"/>
    <xf numFmtId="0" fontId="0" fillId="33" borderId="10" xfId="0" applyFill="1" applyBorder="1"/>
    <xf numFmtId="3" fontId="0" fillId="33" borderId="10" xfId="0" applyNumberFormat="1" applyFill="1" applyBorder="1"/>
    <xf numFmtId="165" fontId="0" fillId="0" borderId="10" xfId="0" applyNumberFormat="1" applyBorder="1"/>
    <xf numFmtId="165" fontId="0" fillId="37" borderId="10" xfId="0" applyNumberFormat="1" applyFill="1" applyBorder="1"/>
    <xf numFmtId="165" fontId="0" fillId="33" borderId="10" xfId="0" applyNumberFormat="1" applyFill="1" applyBorder="1"/>
    <xf numFmtId="164" fontId="0" fillId="33" borderId="10" xfId="0" applyNumberFormat="1" applyFill="1" applyBorder="1"/>
    <xf numFmtId="0" fontId="13" fillId="45" borderId="10" xfId="0" applyFont="1" applyFill="1" applyBorder="1"/>
    <xf numFmtId="165" fontId="13" fillId="46" borderId="10" xfId="0" applyNumberFormat="1" applyFont="1" applyFill="1" applyBorder="1" applyAlignment="1">
      <alignment wrapText="1"/>
    </xf>
    <xf numFmtId="3" fontId="0" fillId="37" borderId="10" xfId="0" applyNumberFormat="1" applyFill="1" applyBorder="1"/>
    <xf numFmtId="0" fontId="16" fillId="0" borderId="25" xfId="0" applyFont="1" applyBorder="1" applyAlignment="1">
      <alignment wrapText="1"/>
    </xf>
    <xf numFmtId="1" fontId="16" fillId="0" borderId="32" xfId="0" applyNumberFormat="1" applyFont="1" applyBorder="1" applyAlignment="1">
      <alignment wrapText="1"/>
    </xf>
    <xf numFmtId="1" fontId="16" fillId="0" borderId="33" xfId="0" applyNumberFormat="1" applyFont="1" applyBorder="1" applyAlignment="1">
      <alignment horizontal="left" wrapText="1"/>
    </xf>
    <xf numFmtId="1" fontId="16" fillId="0" borderId="27" xfId="0" applyNumberFormat="1" applyFont="1" applyBorder="1" applyAlignment="1">
      <alignment wrapText="1"/>
    </xf>
    <xf numFmtId="1" fontId="16" fillId="39" borderId="26" xfId="0" applyNumberFormat="1" applyFont="1" applyFill="1" applyBorder="1" applyAlignment="1">
      <alignment wrapText="1"/>
    </xf>
    <xf numFmtId="1" fontId="16" fillId="0" borderId="33" xfId="0" applyNumberFormat="1" applyFont="1" applyBorder="1" applyAlignment="1">
      <alignment wrapText="1"/>
    </xf>
    <xf numFmtId="1" fontId="16" fillId="0" borderId="34" xfId="0" applyNumberFormat="1" applyFont="1" applyBorder="1" applyAlignment="1">
      <alignment wrapText="1"/>
    </xf>
    <xf numFmtId="1" fontId="16" fillId="0" borderId="12" xfId="0" applyNumberFormat="1" applyFont="1" applyBorder="1" applyAlignment="1">
      <alignment horizontal="left"/>
    </xf>
    <xf numFmtId="3" fontId="0" fillId="0" borderId="35" xfId="0" applyNumberFormat="1" applyBorder="1"/>
    <xf numFmtId="1" fontId="0" fillId="0" borderId="13" xfId="0" applyNumberFormat="1" applyBorder="1"/>
    <xf numFmtId="1" fontId="16" fillId="39" borderId="12" xfId="0" applyNumberFormat="1" applyFont="1" applyFill="1" applyBorder="1"/>
    <xf numFmtId="164" fontId="0" fillId="0" borderId="36" xfId="0" applyNumberFormat="1" applyBorder="1"/>
    <xf numFmtId="164" fontId="0" fillId="0" borderId="13" xfId="0" applyNumberFormat="1" applyBorder="1"/>
    <xf numFmtId="1" fontId="16" fillId="34" borderId="12" xfId="0" applyNumberFormat="1" applyFont="1" applyFill="1" applyBorder="1"/>
    <xf numFmtId="3" fontId="0" fillId="34" borderId="35" xfId="0" applyNumberFormat="1" applyFill="1" applyBorder="1"/>
    <xf numFmtId="1" fontId="0" fillId="34" borderId="10" xfId="0" applyNumberFormat="1" applyFill="1" applyBorder="1"/>
    <xf numFmtId="1" fontId="0" fillId="34" borderId="13" xfId="0" applyNumberFormat="1" applyFill="1" applyBorder="1"/>
    <xf numFmtId="164" fontId="0" fillId="34" borderId="36" xfId="0" applyNumberFormat="1" applyFill="1" applyBorder="1"/>
    <xf numFmtId="164" fontId="0" fillId="34" borderId="13" xfId="0" applyNumberFormat="1" applyFill="1" applyBorder="1"/>
    <xf numFmtId="1" fontId="16" fillId="33" borderId="12" xfId="0" applyNumberFormat="1" applyFont="1" applyFill="1" applyBorder="1"/>
    <xf numFmtId="3" fontId="0" fillId="33" borderId="35" xfId="0" applyNumberFormat="1" applyFill="1" applyBorder="1"/>
    <xf numFmtId="1" fontId="0" fillId="33" borderId="10" xfId="0" applyNumberFormat="1" applyFill="1" applyBorder="1"/>
    <xf numFmtId="1" fontId="0" fillId="33" borderId="13" xfId="0" applyNumberFormat="1" applyFill="1" applyBorder="1"/>
    <xf numFmtId="164" fontId="0" fillId="33" borderId="36" xfId="0" applyNumberFormat="1" applyFill="1" applyBorder="1"/>
    <xf numFmtId="164" fontId="0" fillId="33" borderId="13" xfId="0" applyNumberFormat="1" applyFill="1" applyBorder="1"/>
    <xf numFmtId="1" fontId="16" fillId="33" borderId="14" xfId="0" applyNumberFormat="1" applyFont="1" applyFill="1" applyBorder="1"/>
    <xf numFmtId="3" fontId="0" fillId="33" borderId="37" xfId="0" applyNumberFormat="1" applyFill="1" applyBorder="1"/>
    <xf numFmtId="1" fontId="0" fillId="33" borderId="15" xfId="0" applyNumberFormat="1" applyFill="1" applyBorder="1"/>
    <xf numFmtId="1" fontId="0" fillId="33" borderId="16" xfId="0" applyNumberFormat="1" applyFill="1" applyBorder="1"/>
    <xf numFmtId="1" fontId="16" fillId="39" borderId="14" xfId="0" applyNumberFormat="1" applyFont="1" applyFill="1" applyBorder="1"/>
    <xf numFmtId="164" fontId="0" fillId="33" borderId="38" xfId="0" applyNumberFormat="1" applyFill="1" applyBorder="1"/>
    <xf numFmtId="164" fontId="0" fillId="33" borderId="16" xfId="0" applyNumberFormat="1" applyFill="1" applyBorder="1"/>
    <xf numFmtId="3" fontId="0" fillId="0" borderId="10" xfId="0" applyNumberFormat="1" applyBorder="1" applyAlignment="1">
      <alignment horizontal="right"/>
    </xf>
    <xf numFmtId="3" fontId="0" fillId="0" borderId="13" xfId="0" applyNumberFormat="1" applyBorder="1"/>
    <xf numFmtId="3" fontId="16" fillId="39" borderId="12" xfId="0" applyNumberFormat="1" applyFont="1" applyFill="1" applyBorder="1"/>
    <xf numFmtId="1" fontId="0" fillId="0" borderId="12" xfId="0" applyNumberFormat="1" applyBorder="1"/>
    <xf numFmtId="3" fontId="0" fillId="34" borderId="10" xfId="0" applyNumberFormat="1" applyFill="1" applyBorder="1" applyAlignment="1">
      <alignment horizontal="right"/>
    </xf>
    <xf numFmtId="3" fontId="0" fillId="34" borderId="13" xfId="0" applyNumberFormat="1" applyFill="1" applyBorder="1"/>
    <xf numFmtId="1" fontId="0" fillId="34" borderId="12" xfId="0" applyNumberFormat="1" applyFill="1" applyBorder="1"/>
    <xf numFmtId="3" fontId="0" fillId="43" borderId="10" xfId="0" applyNumberFormat="1" applyFill="1" applyBorder="1" applyAlignment="1">
      <alignment horizontal="right"/>
    </xf>
    <xf numFmtId="3" fontId="0" fillId="33" borderId="13" xfId="0" applyNumberFormat="1" applyFill="1" applyBorder="1"/>
    <xf numFmtId="1" fontId="0" fillId="33" borderId="12" xfId="0" applyNumberFormat="1" applyFill="1" applyBorder="1"/>
    <xf numFmtId="3" fontId="0" fillId="43" borderId="15" xfId="0" applyNumberFormat="1" applyFill="1" applyBorder="1" applyAlignment="1">
      <alignment horizontal="right"/>
    </xf>
    <xf numFmtId="3" fontId="0" fillId="33" borderId="16" xfId="0" applyNumberFormat="1" applyFill="1" applyBorder="1"/>
    <xf numFmtId="3" fontId="16" fillId="39" borderId="14" xfId="0" applyNumberFormat="1" applyFont="1" applyFill="1" applyBorder="1"/>
    <xf numFmtId="3" fontId="0" fillId="33" borderId="15" xfId="0" applyNumberFormat="1" applyFill="1" applyBorder="1"/>
    <xf numFmtId="1" fontId="0" fillId="33" borderId="14" xfId="0" applyNumberFormat="1" applyFill="1" applyBorder="1"/>
    <xf numFmtId="164" fontId="0" fillId="0" borderId="10" xfId="0" applyNumberFormat="1" applyBorder="1"/>
    <xf numFmtId="164" fontId="0" fillId="37" borderId="10" xfId="0" applyNumberFormat="1" applyFill="1" applyBorder="1"/>
    <xf numFmtId="0" fontId="16" fillId="0" borderId="10" xfId="0" applyFont="1" applyBorder="1" applyAlignment="1">
      <alignment wrapText="1"/>
    </xf>
    <xf numFmtId="3" fontId="16" fillId="0" borderId="10" xfId="0" applyNumberFormat="1" applyFont="1" applyBorder="1" applyAlignment="1">
      <alignment wrapText="1"/>
    </xf>
    <xf numFmtId="0" fontId="22" fillId="0" borderId="10" xfId="42" applyBorder="1" applyAlignment="1">
      <alignment wrapText="1"/>
    </xf>
    <xf numFmtId="0" fontId="16" fillId="0" borderId="10" xfId="0" applyFont="1" applyBorder="1"/>
    <xf numFmtId="3" fontId="16" fillId="0" borderId="10" xfId="0" applyNumberFormat="1" applyFont="1" applyBorder="1"/>
    <xf numFmtId="3" fontId="16" fillId="37" borderId="10" xfId="0" applyNumberFormat="1" applyFont="1" applyFill="1" applyBorder="1"/>
    <xf numFmtId="3" fontId="16" fillId="33" borderId="10" xfId="0" applyNumberFormat="1" applyFont="1" applyFill="1" applyBorder="1"/>
    <xf numFmtId="0" fontId="0" fillId="0" borderId="13" xfId="0" applyBorder="1"/>
    <xf numFmtId="0" fontId="0" fillId="0" borderId="12" xfId="0" applyBorder="1"/>
    <xf numFmtId="3" fontId="16" fillId="37" borderId="12" xfId="0" applyNumberFormat="1" applyFont="1" applyFill="1" applyBorder="1"/>
    <xf numFmtId="3" fontId="16" fillId="33" borderId="12" xfId="0" applyNumberFormat="1" applyFont="1" applyFill="1" applyBorder="1"/>
    <xf numFmtId="3" fontId="16" fillId="33" borderId="14" xfId="0" applyNumberFormat="1" applyFont="1" applyFill="1" applyBorder="1"/>
    <xf numFmtId="3" fontId="0" fillId="0" borderId="15" xfId="0" applyNumberFormat="1" applyBorder="1"/>
    <xf numFmtId="3" fontId="0" fillId="0" borderId="16" xfId="0" applyNumberFormat="1" applyBorder="1"/>
    <xf numFmtId="3" fontId="13" fillId="44" borderId="10" xfId="0" applyNumberFormat="1" applyFont="1" applyFill="1" applyBorder="1"/>
    <xf numFmtId="3" fontId="13" fillId="44" borderId="10" xfId="0" applyNumberFormat="1" applyFont="1" applyFill="1" applyBorder="1" applyAlignment="1">
      <alignment wrapText="1"/>
    </xf>
    <xf numFmtId="1" fontId="13" fillId="44" borderId="39" xfId="0" applyNumberFormat="1" applyFont="1" applyFill="1" applyBorder="1" applyAlignment="1">
      <alignment wrapText="1"/>
    </xf>
    <xf numFmtId="4" fontId="0" fillId="0" borderId="10" xfId="0" applyNumberFormat="1" applyBorder="1"/>
    <xf numFmtId="4" fontId="13" fillId="45" borderId="10" xfId="0" applyNumberFormat="1" applyFont="1" applyFill="1" applyBorder="1"/>
    <xf numFmtId="4" fontId="13" fillId="46" borderId="10" xfId="0" applyNumberFormat="1" applyFont="1" applyFill="1" applyBorder="1" applyAlignment="1">
      <alignment wrapText="1"/>
    </xf>
    <xf numFmtId="0" fontId="0" fillId="0" borderId="0" xfId="0" applyBorder="1"/>
    <xf numFmtId="4" fontId="13" fillId="44" borderId="10" xfId="0" applyNumberFormat="1" applyFont="1" applyFill="1" applyBorder="1"/>
    <xf numFmtId="1" fontId="13" fillId="44" borderId="10" xfId="0" applyNumberFormat="1" applyFont="1" applyFill="1" applyBorder="1" applyAlignment="1">
      <alignment wrapText="1"/>
    </xf>
    <xf numFmtId="4" fontId="13" fillId="44" borderId="10" xfId="0" applyNumberFormat="1" applyFont="1" applyFill="1" applyBorder="1" applyAlignment="1">
      <alignment wrapText="1"/>
    </xf>
    <xf numFmtId="0" fontId="20" fillId="0" borderId="28" xfId="0" applyFont="1" applyBorder="1" applyAlignment="1">
      <alignment horizontal="left" vertical="center" wrapText="1"/>
    </xf>
    <xf numFmtId="0" fontId="20" fillId="0" borderId="30" xfId="0" applyFont="1" applyBorder="1" applyAlignment="1">
      <alignment horizontal="left" vertical="center" wrapText="1"/>
    </xf>
    <xf numFmtId="0" fontId="20" fillId="0" borderId="29" xfId="0" applyFont="1" applyBorder="1" applyAlignment="1">
      <alignment horizontal="left" vertical="center"/>
    </xf>
    <xf numFmtId="0" fontId="20" fillId="0" borderId="31" xfId="0" applyFont="1" applyBorder="1" applyAlignment="1">
      <alignment horizontal="left" vertical="center"/>
    </xf>
    <xf numFmtId="0" fontId="21" fillId="36" borderId="25" xfId="0" applyFont="1" applyFill="1" applyBorder="1" applyAlignment="1">
      <alignment horizontal="center" wrapText="1"/>
    </xf>
    <xf numFmtId="0" fontId="21" fillId="36" borderId="11" xfId="0" applyFont="1" applyFill="1" applyBorder="1" applyAlignment="1">
      <alignment horizontal="center" wrapText="1"/>
    </xf>
    <xf numFmtId="0" fontId="21" fillId="38" borderId="26" xfId="0" applyFont="1" applyFill="1" applyBorder="1" applyAlignment="1">
      <alignment horizontal="center" vertical="center" wrapText="1"/>
    </xf>
    <xf numFmtId="0" fontId="21" fillId="38" borderId="12" xfId="0" applyFont="1" applyFill="1" applyBorder="1" applyAlignment="1">
      <alignment horizontal="center" vertical="center" wrapText="1"/>
    </xf>
    <xf numFmtId="0" fontId="19" fillId="40" borderId="12" xfId="0" applyFont="1" applyFill="1" applyBorder="1" applyAlignment="1">
      <alignment horizontal="center" vertical="center" wrapText="1"/>
    </xf>
    <xf numFmtId="0" fontId="19" fillId="40" borderId="13" xfId="0" applyFont="1" applyFill="1" applyBorder="1" applyAlignment="1">
      <alignment horizontal="center" vertical="center" wrapText="1"/>
    </xf>
    <xf numFmtId="0" fontId="19" fillId="40" borderId="14" xfId="0" applyFont="1" applyFill="1" applyBorder="1" applyAlignment="1">
      <alignment horizontal="center" vertical="center" wrapText="1"/>
    </xf>
    <xf numFmtId="0" fontId="19" fillId="40" borderId="16" xfId="0" applyFont="1" applyFill="1" applyBorder="1" applyAlignment="1">
      <alignment horizontal="center" vertical="center" wrapText="1"/>
    </xf>
    <xf numFmtId="0" fontId="19" fillId="39" borderId="12" xfId="0" applyFont="1" applyFill="1" applyBorder="1" applyAlignment="1">
      <alignment horizontal="center" vertical="center"/>
    </xf>
    <xf numFmtId="0" fontId="19" fillId="39" borderId="13" xfId="0" applyFont="1" applyFill="1" applyBorder="1" applyAlignment="1">
      <alignment horizontal="center" vertical="center"/>
    </xf>
    <xf numFmtId="0" fontId="20" fillId="38" borderId="13" xfId="0" applyFont="1" applyFill="1" applyBorder="1" applyAlignment="1">
      <alignment horizontal="center" vertical="center"/>
    </xf>
    <xf numFmtId="0" fontId="20" fillId="38" borderId="27" xfId="0" applyFont="1" applyFill="1" applyBorder="1" applyAlignment="1">
      <alignment horizontal="center" vertical="center"/>
    </xf>
    <xf numFmtId="0" fontId="20"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16" fillId="0" borderId="10" xfId="0" applyFont="1" applyBorder="1" applyAlignment="1">
      <alignment horizontal="center"/>
    </xf>
    <xf numFmtId="3" fontId="16" fillId="0" borderId="39" xfId="0" applyNumberFormat="1" applyFont="1" applyBorder="1" applyAlignment="1">
      <alignment horizontal="center"/>
    </xf>
    <xf numFmtId="3" fontId="16" fillId="0" borderId="40" xfId="0" applyNumberFormat="1" applyFont="1" applyBorder="1" applyAlignment="1">
      <alignment horizontal="center"/>
    </xf>
    <xf numFmtId="0" fontId="16" fillId="0" borderId="41" xfId="0" applyFont="1" applyBorder="1" applyAlignment="1">
      <alignment horizontal="center" wrapText="1"/>
    </xf>
    <xf numFmtId="0" fontId="16" fillId="0" borderId="30" xfId="0" applyFont="1" applyBorder="1" applyAlignment="1">
      <alignment horizontal="center"/>
    </xf>
    <xf numFmtId="0" fontId="16" fillId="0" borderId="33" xfId="0" applyFont="1" applyBorder="1" applyAlignment="1">
      <alignment horizontal="center"/>
    </xf>
    <xf numFmtId="0" fontId="16" fillId="0" borderId="27" xfId="0" applyFont="1" applyBorder="1" applyAlignment="1">
      <alignment horizontal="center"/>
    </xf>
    <xf numFmtId="0" fontId="23" fillId="0" borderId="0" xfId="0" applyFon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D8CFAC"/>
      <color rgb="FFC6B988"/>
      <color rgb="FFE7EAC4"/>
      <color rgb="FFE0D9BE"/>
      <color rgb="FFF3FE8C"/>
      <color rgb="FFE0F703"/>
      <color rgb="FFF7FEB8"/>
      <color rgb="FFFCFFDD"/>
      <color rgb="FF918145"/>
      <color rgb="FF584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nature.org/en-us/about-us/where-we-work/united-states/maine/stories-in-maine/restoring-the-penobscot-river/"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0D207-7739-4F3F-8A2A-FC2549A2E1CF}">
  <dimension ref="A1"/>
  <sheetViews>
    <sheetView tabSelected="1" workbookViewId="0"/>
  </sheetViews>
  <sheetFormatPr defaultRowHeight="15" x14ac:dyDescent="0.25"/>
  <cols>
    <col min="1" max="1" width="121.85546875" customWidth="1"/>
  </cols>
  <sheetData>
    <row r="1" spans="1:1" ht="123.75" customHeight="1" x14ac:dyDescent="0.3">
      <c r="A1" s="177" t="s">
        <v>368</v>
      </c>
    </row>
  </sheetData>
  <pageMargins left="0.7" right="0.7" top="0.75" bottom="0.75" header="0.3" footer="0.3"/>
  <pageSetup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11808-0E04-4E5F-82E4-9212AD3660C0}">
  <dimension ref="A1:H11"/>
  <sheetViews>
    <sheetView workbookViewId="0">
      <selection activeCell="A6" sqref="A6"/>
    </sheetView>
  </sheetViews>
  <sheetFormatPr defaultRowHeight="15" x14ac:dyDescent="0.25"/>
  <cols>
    <col min="3" max="3" width="26.5703125" customWidth="1"/>
    <col min="4" max="4" width="25.28515625" customWidth="1"/>
    <col min="5" max="5" width="24.85546875" customWidth="1"/>
    <col min="7" max="7" width="32.28515625" customWidth="1"/>
    <col min="8" max="8" width="61.7109375" customWidth="1"/>
  </cols>
  <sheetData>
    <row r="1" spans="1:8" ht="45" x14ac:dyDescent="0.25">
      <c r="A1" s="126"/>
      <c r="B1" s="126" t="s">
        <v>0</v>
      </c>
      <c r="C1" s="126" t="s">
        <v>257</v>
      </c>
      <c r="D1" s="126" t="s">
        <v>258</v>
      </c>
      <c r="E1" s="126" t="s">
        <v>259</v>
      </c>
      <c r="F1" s="126" t="s">
        <v>260</v>
      </c>
      <c r="G1" s="127" t="s">
        <v>261</v>
      </c>
      <c r="H1" s="126" t="s">
        <v>262</v>
      </c>
    </row>
    <row r="2" spans="1:8" ht="30" x14ac:dyDescent="0.25">
      <c r="A2" s="12">
        <v>1</v>
      </c>
      <c r="B2" s="12" t="s">
        <v>67</v>
      </c>
      <c r="C2" s="12" t="s">
        <v>263</v>
      </c>
      <c r="D2" s="12" t="s">
        <v>264</v>
      </c>
      <c r="E2" s="12" t="s">
        <v>71</v>
      </c>
      <c r="F2" s="12" t="s">
        <v>265</v>
      </c>
      <c r="G2" s="8">
        <v>939.83171045100005</v>
      </c>
      <c r="H2" s="128" t="s">
        <v>266</v>
      </c>
    </row>
    <row r="3" spans="1:8" ht="30" x14ac:dyDescent="0.25">
      <c r="A3" s="12">
        <v>2</v>
      </c>
      <c r="B3" s="12" t="s">
        <v>14</v>
      </c>
      <c r="C3" s="12" t="s">
        <v>267</v>
      </c>
      <c r="D3" s="12" t="s">
        <v>268</v>
      </c>
      <c r="E3" s="12" t="s">
        <v>66</v>
      </c>
      <c r="F3" s="12" t="s">
        <v>269</v>
      </c>
      <c r="G3" s="8">
        <v>478.60003665800002</v>
      </c>
      <c r="H3" s="12" t="s">
        <v>270</v>
      </c>
    </row>
    <row r="4" spans="1:8" ht="75" x14ac:dyDescent="0.25">
      <c r="A4" s="12">
        <v>3</v>
      </c>
      <c r="B4" s="12" t="s">
        <v>26</v>
      </c>
      <c r="C4" s="12" t="s">
        <v>271</v>
      </c>
      <c r="D4" s="12" t="s">
        <v>272</v>
      </c>
      <c r="E4" s="12" t="s">
        <v>273</v>
      </c>
      <c r="F4" s="12" t="s">
        <v>274</v>
      </c>
      <c r="G4" s="8">
        <v>323.972019004</v>
      </c>
      <c r="H4" s="12" t="s">
        <v>275</v>
      </c>
    </row>
    <row r="5" spans="1:8" ht="60" x14ac:dyDescent="0.25">
      <c r="A5" s="12">
        <v>4</v>
      </c>
      <c r="B5" s="12" t="s">
        <v>2</v>
      </c>
      <c r="C5" s="12" t="s">
        <v>276</v>
      </c>
      <c r="D5" s="12" t="s">
        <v>277</v>
      </c>
      <c r="E5" s="12" t="s">
        <v>44</v>
      </c>
      <c r="F5" s="12" t="s">
        <v>278</v>
      </c>
      <c r="G5" s="8">
        <v>180.02255233299999</v>
      </c>
      <c r="H5" s="12" t="s">
        <v>279</v>
      </c>
    </row>
    <row r="6" spans="1:8" ht="60" x14ac:dyDescent="0.25">
      <c r="A6" s="12">
        <v>5</v>
      </c>
      <c r="B6" s="12" t="s">
        <v>14</v>
      </c>
      <c r="C6" s="12" t="s">
        <v>280</v>
      </c>
      <c r="D6" s="12" t="s">
        <v>272</v>
      </c>
      <c r="E6" s="12" t="s">
        <v>23</v>
      </c>
      <c r="F6" s="12" t="s">
        <v>281</v>
      </c>
      <c r="G6" s="8">
        <v>155.46419231900001</v>
      </c>
      <c r="H6" s="12" t="s">
        <v>282</v>
      </c>
    </row>
    <row r="7" spans="1:8" ht="30" x14ac:dyDescent="0.25">
      <c r="A7" s="12">
        <v>6</v>
      </c>
      <c r="B7" s="12" t="s">
        <v>26</v>
      </c>
      <c r="C7" s="12" t="s">
        <v>283</v>
      </c>
      <c r="D7" s="12" t="s">
        <v>268</v>
      </c>
      <c r="E7" s="12" t="s">
        <v>37</v>
      </c>
      <c r="F7" s="12" t="s">
        <v>284</v>
      </c>
      <c r="G7" s="8">
        <v>140.349707298</v>
      </c>
      <c r="H7" s="12" t="s">
        <v>285</v>
      </c>
    </row>
    <row r="8" spans="1:8" ht="45" x14ac:dyDescent="0.25">
      <c r="A8" s="12">
        <v>7</v>
      </c>
      <c r="B8" s="12" t="s">
        <v>14</v>
      </c>
      <c r="C8" s="12" t="s">
        <v>286</v>
      </c>
      <c r="D8" s="12" t="s">
        <v>287</v>
      </c>
      <c r="E8" s="12" t="s">
        <v>48</v>
      </c>
      <c r="F8" s="12" t="s">
        <v>288</v>
      </c>
      <c r="G8" s="8">
        <v>107.854307203</v>
      </c>
      <c r="H8" s="12" t="s">
        <v>289</v>
      </c>
    </row>
    <row r="9" spans="1:8" ht="45" x14ac:dyDescent="0.25">
      <c r="A9" s="12">
        <v>8</v>
      </c>
      <c r="B9" s="12" t="s">
        <v>60</v>
      </c>
      <c r="C9" s="12" t="s">
        <v>290</v>
      </c>
      <c r="D9" s="12" t="s">
        <v>287</v>
      </c>
      <c r="E9" s="12" t="s">
        <v>291</v>
      </c>
      <c r="F9" s="12" t="s">
        <v>292</v>
      </c>
      <c r="G9" s="8">
        <v>82.082924249599998</v>
      </c>
      <c r="H9" s="12" t="s">
        <v>293</v>
      </c>
    </row>
    <row r="10" spans="1:8" ht="30" x14ac:dyDescent="0.25">
      <c r="A10" s="12">
        <v>9</v>
      </c>
      <c r="B10" s="12" t="s">
        <v>28</v>
      </c>
      <c r="C10" s="12" t="s">
        <v>294</v>
      </c>
      <c r="D10" s="12" t="s">
        <v>295</v>
      </c>
      <c r="E10" s="12" t="s">
        <v>63</v>
      </c>
      <c r="F10" s="12" t="s">
        <v>296</v>
      </c>
      <c r="G10" s="8">
        <v>76.758835532600003</v>
      </c>
      <c r="H10" s="12" t="s">
        <v>297</v>
      </c>
    </row>
    <row r="11" spans="1:8" ht="75" x14ac:dyDescent="0.25">
      <c r="A11" s="12">
        <v>10</v>
      </c>
      <c r="B11" s="12" t="s">
        <v>14</v>
      </c>
      <c r="C11" s="12" t="s">
        <v>298</v>
      </c>
      <c r="D11" s="12" t="s">
        <v>299</v>
      </c>
      <c r="E11" s="12" t="s">
        <v>21</v>
      </c>
      <c r="F11" s="12" t="s">
        <v>300</v>
      </c>
      <c r="G11" s="8">
        <v>75.500935469799998</v>
      </c>
      <c r="H11" s="12" t="s">
        <v>301</v>
      </c>
    </row>
  </sheetData>
  <hyperlinks>
    <hyperlink ref="H2" r:id="rId1" xr:uid="{A8C10BFF-232A-4F11-B64D-9B6B1A48DCCD}"/>
  </hyperlinks>
  <pageMargins left="0.7" right="0.7" top="0.75" bottom="0.75" header="0.3" footer="0.3"/>
  <pageSetup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1543B-0499-4721-8631-BBD157C12B72}">
  <dimension ref="A1:N43"/>
  <sheetViews>
    <sheetView workbookViewId="0">
      <selection activeCell="P28" sqref="P28"/>
    </sheetView>
  </sheetViews>
  <sheetFormatPr defaultRowHeight="15" x14ac:dyDescent="0.25"/>
  <cols>
    <col min="1" max="1" width="35.28515625" customWidth="1"/>
    <col min="2" max="2" width="10.28515625" bestFit="1" customWidth="1"/>
    <col min="3" max="4" width="11.28515625" bestFit="1" customWidth="1"/>
    <col min="5" max="5" width="12.28515625" bestFit="1" customWidth="1"/>
    <col min="6" max="7" width="13.42578125" bestFit="1" customWidth="1"/>
    <col min="8" max="8" width="15" bestFit="1" customWidth="1"/>
    <col min="9" max="9" width="16.5703125" bestFit="1" customWidth="1"/>
    <col min="10" max="10" width="17.7109375" bestFit="1" customWidth="1"/>
    <col min="11" max="11" width="13.42578125" bestFit="1" customWidth="1"/>
    <col min="12" max="12" width="10.85546875" bestFit="1" customWidth="1"/>
  </cols>
  <sheetData>
    <row r="1" spans="1:12" x14ac:dyDescent="0.25">
      <c r="A1" s="129" t="s">
        <v>307</v>
      </c>
      <c r="B1" s="170" t="s">
        <v>308</v>
      </c>
      <c r="C1" s="170"/>
      <c r="D1" s="170"/>
      <c r="E1" s="170"/>
      <c r="F1" s="170"/>
      <c r="G1" s="170"/>
      <c r="H1" s="170"/>
      <c r="I1" s="170"/>
      <c r="J1" s="170"/>
      <c r="K1" s="170"/>
      <c r="L1" s="171" t="s">
        <v>120</v>
      </c>
    </row>
    <row r="2" spans="1:12" x14ac:dyDescent="0.25">
      <c r="A2" s="17"/>
      <c r="B2" s="130" t="s">
        <v>309</v>
      </c>
      <c r="C2" s="130" t="s">
        <v>310</v>
      </c>
      <c r="D2" s="130" t="s">
        <v>311</v>
      </c>
      <c r="E2" s="130" t="s">
        <v>312</v>
      </c>
      <c r="F2" s="130" t="s">
        <v>313</v>
      </c>
      <c r="G2" s="130" t="s">
        <v>314</v>
      </c>
      <c r="H2" s="130" t="s">
        <v>315</v>
      </c>
      <c r="I2" s="130" t="s">
        <v>316</v>
      </c>
      <c r="J2" s="130" t="s">
        <v>317</v>
      </c>
      <c r="K2" s="130" t="s">
        <v>318</v>
      </c>
      <c r="L2" s="172"/>
    </row>
    <row r="3" spans="1:12" x14ac:dyDescent="0.25">
      <c r="A3" s="129" t="s">
        <v>32</v>
      </c>
      <c r="B3" s="17">
        <v>1182.0158464011643</v>
      </c>
      <c r="C3" s="17">
        <v>1052.1284872713973</v>
      </c>
      <c r="D3" s="17">
        <v>718.85891607119265</v>
      </c>
      <c r="E3" s="17">
        <v>888.91177375564928</v>
      </c>
      <c r="F3" s="17">
        <v>2129.1039925598102</v>
      </c>
      <c r="G3" s="17">
        <v>3124.6588402935463</v>
      </c>
      <c r="H3" s="17">
        <v>893.56424646211258</v>
      </c>
      <c r="I3" s="17">
        <v>8850.6724711432325</v>
      </c>
      <c r="J3" s="17"/>
      <c r="K3" s="17"/>
      <c r="L3" s="17">
        <v>18839.914573958107</v>
      </c>
    </row>
    <row r="4" spans="1:12" x14ac:dyDescent="0.25">
      <c r="A4" s="129" t="s">
        <v>15</v>
      </c>
      <c r="B4" s="17">
        <v>3728.3114844519387</v>
      </c>
      <c r="C4" s="17">
        <v>2818.192556918204</v>
      </c>
      <c r="D4" s="17">
        <v>3174.451428850381</v>
      </c>
      <c r="E4" s="17">
        <v>3639.1391536113701</v>
      </c>
      <c r="F4" s="17">
        <v>8386.6522130973863</v>
      </c>
      <c r="G4" s="17">
        <v>6370.856475386252</v>
      </c>
      <c r="H4" s="17">
        <v>4905.9760234159676</v>
      </c>
      <c r="I4" s="17">
        <v>17299.868328906643</v>
      </c>
      <c r="J4" s="17"/>
      <c r="K4" s="17"/>
      <c r="L4" s="17">
        <v>50323.447664638137</v>
      </c>
    </row>
    <row r="5" spans="1:12" x14ac:dyDescent="0.25">
      <c r="A5" s="129" t="s">
        <v>319</v>
      </c>
      <c r="B5" s="17">
        <v>3268.9748937905392</v>
      </c>
      <c r="C5" s="17">
        <v>4218.0650549092034</v>
      </c>
      <c r="D5" s="17">
        <v>4306.1028695925061</v>
      </c>
      <c r="E5" s="17">
        <v>3929.7668481855103</v>
      </c>
      <c r="F5" s="17">
        <v>5377.9700636737743</v>
      </c>
      <c r="G5" s="17">
        <v>2949.205882679094</v>
      </c>
      <c r="H5" s="17">
        <v>2104.7139697945222</v>
      </c>
      <c r="I5" s="17"/>
      <c r="J5" s="17"/>
      <c r="K5" s="17"/>
      <c r="L5" s="17">
        <v>26154.79958262515</v>
      </c>
    </row>
    <row r="6" spans="1:12" x14ac:dyDescent="0.25">
      <c r="A6" s="129" t="s">
        <v>320</v>
      </c>
      <c r="B6" s="17">
        <v>15656.526654867146</v>
      </c>
      <c r="C6" s="17">
        <v>9785.4738046257935</v>
      </c>
      <c r="D6" s="17">
        <v>8075.8482368761479</v>
      </c>
      <c r="E6" s="17">
        <v>8199.8587234542338</v>
      </c>
      <c r="F6" s="17">
        <v>11717.574022294795</v>
      </c>
      <c r="G6" s="17">
        <v>6434.0200384325599</v>
      </c>
      <c r="H6" s="17">
        <v>4651.0577574921517</v>
      </c>
      <c r="I6" s="17">
        <v>11351.296975129411</v>
      </c>
      <c r="J6" s="17"/>
      <c r="K6" s="17"/>
      <c r="L6" s="17">
        <v>75871.656213172246</v>
      </c>
    </row>
    <row r="7" spans="1:12" x14ac:dyDescent="0.25">
      <c r="A7" s="129" t="s">
        <v>321</v>
      </c>
      <c r="B7" s="17">
        <v>1319.4377709426199</v>
      </c>
      <c r="C7" s="17">
        <v>1055.727637740192</v>
      </c>
      <c r="D7" s="17">
        <v>1082.4087761472961</v>
      </c>
      <c r="E7" s="17">
        <v>1555.3869005189265</v>
      </c>
      <c r="F7" s="17">
        <v>2880.2719919432216</v>
      </c>
      <c r="G7" s="17">
        <v>5131.5458194281482</v>
      </c>
      <c r="H7" s="17">
        <v>8990.1605369805893</v>
      </c>
      <c r="I7" s="17">
        <v>14288.199324787929</v>
      </c>
      <c r="J7" s="17">
        <v>3873.3293090794782</v>
      </c>
      <c r="K7" s="17">
        <v>2587.487653170243</v>
      </c>
      <c r="L7" s="17">
        <v>42763.955720738639</v>
      </c>
    </row>
    <row r="8" spans="1:12" x14ac:dyDescent="0.25">
      <c r="A8" s="131" t="s">
        <v>209</v>
      </c>
      <c r="B8" s="76">
        <v>25155.266650453406</v>
      </c>
      <c r="C8" s="76">
        <v>18929.587541464789</v>
      </c>
      <c r="D8" s="76">
        <v>17357.670227537521</v>
      </c>
      <c r="E8" s="76">
        <v>18213.06339952569</v>
      </c>
      <c r="F8" s="76">
        <v>30491.572283568988</v>
      </c>
      <c r="G8" s="76">
        <v>24010.287056219593</v>
      </c>
      <c r="H8" s="76">
        <v>21545.472534145345</v>
      </c>
      <c r="I8" s="76">
        <v>51790.037099967223</v>
      </c>
      <c r="J8" s="76">
        <v>3873.3293090794782</v>
      </c>
      <c r="K8" s="76">
        <v>2587.487653170243</v>
      </c>
      <c r="L8" s="76">
        <v>213953.77375513228</v>
      </c>
    </row>
    <row r="9" spans="1:12" x14ac:dyDescent="0.25">
      <c r="A9" s="132" t="s">
        <v>118</v>
      </c>
      <c r="B9" s="69">
        <v>9223.5009686580252</v>
      </c>
      <c r="C9" s="69">
        <v>6857.4459826998236</v>
      </c>
      <c r="D9" s="69">
        <v>5905.0850436893261</v>
      </c>
      <c r="E9" s="69">
        <v>6003.7353595571531</v>
      </c>
      <c r="F9" s="69">
        <v>14024.170507105919</v>
      </c>
      <c r="G9" s="69">
        <v>13958.232728373649</v>
      </c>
      <c r="H9" s="69">
        <v>14450.907362729022</v>
      </c>
      <c r="I9" s="69">
        <v>41931.099003399744</v>
      </c>
      <c r="J9" s="69">
        <v>3873.3293090794782</v>
      </c>
      <c r="K9" s="69">
        <v>2587.487653170243</v>
      </c>
      <c r="L9" s="69">
        <v>118814.99391846237</v>
      </c>
    </row>
    <row r="10" spans="1:12" x14ac:dyDescent="0.25">
      <c r="A10" s="132" t="s">
        <v>322</v>
      </c>
      <c r="B10" s="69">
        <v>15931.765681795443</v>
      </c>
      <c r="C10" s="69">
        <v>12072.141558764941</v>
      </c>
      <c r="D10" s="69">
        <v>11452.585183848218</v>
      </c>
      <c r="E10" s="69">
        <v>12209.328039968585</v>
      </c>
      <c r="F10" s="69">
        <v>16467.401776462961</v>
      </c>
      <c r="G10" s="69">
        <v>10052.054327845934</v>
      </c>
      <c r="H10" s="69">
        <v>7094.5651714163532</v>
      </c>
      <c r="I10" s="69">
        <v>9858.9380965675173</v>
      </c>
      <c r="J10" s="69"/>
      <c r="K10" s="69"/>
      <c r="L10" s="69">
        <v>95138.779836669957</v>
      </c>
    </row>
    <row r="11" spans="1:12" x14ac:dyDescent="0.25">
      <c r="A11" s="129"/>
      <c r="B11" s="170" t="s">
        <v>323</v>
      </c>
      <c r="C11" s="170"/>
      <c r="D11" s="170"/>
      <c r="E11" s="170"/>
      <c r="F11" s="170"/>
      <c r="G11" s="170"/>
      <c r="H11" s="170"/>
      <c r="I11" s="170"/>
      <c r="J11" s="170"/>
      <c r="K11" s="170"/>
    </row>
    <row r="12" spans="1:12" x14ac:dyDescent="0.25">
      <c r="A12" s="129"/>
      <c r="B12" s="130" t="s">
        <v>309</v>
      </c>
      <c r="C12" s="130" t="s">
        <v>310</v>
      </c>
      <c r="D12" s="130" t="s">
        <v>311</v>
      </c>
      <c r="E12" s="130" t="s">
        <v>312</v>
      </c>
      <c r="F12" s="130" t="s">
        <v>313</v>
      </c>
      <c r="G12" s="130" t="s">
        <v>314</v>
      </c>
      <c r="H12" s="130" t="s">
        <v>315</v>
      </c>
      <c r="I12" s="130" t="s">
        <v>316</v>
      </c>
      <c r="J12" s="130" t="s">
        <v>317</v>
      </c>
      <c r="K12" s="130" t="s">
        <v>318</v>
      </c>
    </row>
    <row r="13" spans="1:12" x14ac:dyDescent="0.25">
      <c r="A13" s="129" t="s">
        <v>32</v>
      </c>
      <c r="B13" s="70">
        <v>6.2739979088601183</v>
      </c>
      <c r="C13" s="70">
        <v>5.5845714328541876</v>
      </c>
      <c r="D13" s="70">
        <v>3.8156166433198773</v>
      </c>
      <c r="E13" s="70">
        <v>4.718236753495515</v>
      </c>
      <c r="F13" s="70">
        <v>11.301027848092325</v>
      </c>
      <c r="G13" s="70">
        <v>16.585313208440315</v>
      </c>
      <c r="H13" s="70">
        <v>4.7429315189001002</v>
      </c>
      <c r="I13" s="70">
        <v>46.978304686037546</v>
      </c>
      <c r="J13" s="70">
        <v>0</v>
      </c>
      <c r="K13" s="70">
        <v>0</v>
      </c>
    </row>
    <row r="14" spans="1:12" x14ac:dyDescent="0.25">
      <c r="A14" s="129" t="s">
        <v>15</v>
      </c>
      <c r="B14" s="70">
        <v>7.4086964575596674</v>
      </c>
      <c r="C14" s="70">
        <v>5.6001579536024595</v>
      </c>
      <c r="D14" s="70">
        <v>6.3080960788007401</v>
      </c>
      <c r="E14" s="70">
        <v>7.2314980838814087</v>
      </c>
      <c r="F14" s="70">
        <v>16.665496110256804</v>
      </c>
      <c r="G14" s="70">
        <v>12.659817184709702</v>
      </c>
      <c r="H14" s="70">
        <v>9.7488869524799178</v>
      </c>
      <c r="I14" s="70">
        <v>34.377351178709311</v>
      </c>
      <c r="J14" s="70">
        <v>0</v>
      </c>
      <c r="K14" s="70">
        <v>0</v>
      </c>
    </row>
    <row r="15" spans="1:12" x14ac:dyDescent="0.25">
      <c r="A15" s="129" t="s">
        <v>319</v>
      </c>
      <c r="B15" s="70">
        <v>12.498566022131351</v>
      </c>
      <c r="C15" s="70">
        <v>16.127307883143938</v>
      </c>
      <c r="D15" s="70">
        <v>16.46391078619882</v>
      </c>
      <c r="E15" s="70">
        <v>15.025031393458226</v>
      </c>
      <c r="F15" s="70">
        <v>20.562077131137354</v>
      </c>
      <c r="G15" s="70">
        <v>11.27596437266633</v>
      </c>
      <c r="H15" s="70">
        <v>8.0471424112639767</v>
      </c>
      <c r="I15" s="70">
        <v>0</v>
      </c>
      <c r="J15" s="70">
        <v>0</v>
      </c>
      <c r="K15" s="70">
        <v>0</v>
      </c>
    </row>
    <row r="16" spans="1:12" x14ac:dyDescent="0.25">
      <c r="A16" s="129" t="s">
        <v>320</v>
      </c>
      <c r="B16" s="70">
        <v>20.635540907236692</v>
      </c>
      <c r="C16" s="70">
        <v>12.897403711778887</v>
      </c>
      <c r="D16" s="70">
        <v>10.644091140156345</v>
      </c>
      <c r="E16" s="70">
        <v>10.807538852737787</v>
      </c>
      <c r="F16" s="70">
        <v>15.44394126493377</v>
      </c>
      <c r="G16" s="70">
        <v>8.4801365352500842</v>
      </c>
      <c r="H16" s="70">
        <v>6.1301650571912409</v>
      </c>
      <c r="I16" s="70">
        <v>14.961182530715188</v>
      </c>
      <c r="J16" s="70">
        <v>0</v>
      </c>
      <c r="K16" s="70">
        <v>0</v>
      </c>
    </row>
    <row r="17" spans="1:14" x14ac:dyDescent="0.25">
      <c r="A17" s="129" t="s">
        <v>321</v>
      </c>
      <c r="B17" s="70">
        <v>3.0853969159423449</v>
      </c>
      <c r="C17" s="70">
        <v>2.4687324171655396</v>
      </c>
      <c r="D17" s="70">
        <v>2.5311240691009682</v>
      </c>
      <c r="E17" s="70">
        <v>3.6371445866141707</v>
      </c>
      <c r="F17" s="70">
        <v>6.7352796143374931</v>
      </c>
      <c r="G17" s="70">
        <v>11.999698654957623</v>
      </c>
      <c r="H17" s="70">
        <v>21.02275242189711</v>
      </c>
      <c r="I17" s="70">
        <v>33.411781216158118</v>
      </c>
      <c r="J17" s="70">
        <v>9.057462631318467</v>
      </c>
      <c r="K17" s="70">
        <v>6.0506274725081743</v>
      </c>
    </row>
    <row r="18" spans="1:14" x14ac:dyDescent="0.25">
      <c r="A18" s="131" t="s">
        <v>209</v>
      </c>
      <c r="B18" s="71">
        <v>11.757337208383776</v>
      </c>
      <c r="C18" s="71">
        <v>8.8475128104678777</v>
      </c>
      <c r="D18" s="71">
        <v>8.1128133067674622</v>
      </c>
      <c r="E18" s="71">
        <v>8.5126161038740733</v>
      </c>
      <c r="F18" s="71">
        <v>14.251476731822574</v>
      </c>
      <c r="G18" s="71">
        <v>11.222184416199688</v>
      </c>
      <c r="H18" s="71">
        <v>10.070153078395288</v>
      </c>
      <c r="I18" s="71">
        <v>24.206180704828487</v>
      </c>
      <c r="J18" s="71">
        <v>1.8103580231832979</v>
      </c>
      <c r="K18" s="71">
        <v>1.2093676160774776</v>
      </c>
    </row>
    <row r="19" spans="1:14" x14ac:dyDescent="0.25">
      <c r="A19" s="132" t="s">
        <v>118</v>
      </c>
      <c r="B19" s="72">
        <v>7.7629099362557881</v>
      </c>
      <c r="C19" s="72">
        <v>5.7715324948009457</v>
      </c>
      <c r="D19" s="72">
        <v>4.9699830374453686</v>
      </c>
      <c r="E19" s="72">
        <v>5.0530115447190607</v>
      </c>
      <c r="F19" s="72">
        <v>11.803367609251493</v>
      </c>
      <c r="G19" s="72">
        <v>11.74787143275249</v>
      </c>
      <c r="H19" s="72">
        <v>12.162528386481306</v>
      </c>
      <c r="I19" s="72">
        <v>35.291083743332308</v>
      </c>
      <c r="J19" s="72">
        <v>3.2599667612133008</v>
      </c>
      <c r="K19" s="72">
        <v>2.1777450537479508</v>
      </c>
    </row>
    <row r="20" spans="1:14" x14ac:dyDescent="0.25">
      <c r="A20" s="132" t="s">
        <v>322</v>
      </c>
      <c r="B20" s="72">
        <v>16.745816699716343</v>
      </c>
      <c r="C20" s="72">
        <v>12.688980854589326</v>
      </c>
      <c r="D20" s="72">
        <v>12.037767568082657</v>
      </c>
      <c r="E20" s="72">
        <v>12.833177029313408</v>
      </c>
      <c r="F20" s="72">
        <v>17.308821707334765</v>
      </c>
      <c r="G20" s="72">
        <v>10.565675053961018</v>
      </c>
      <c r="H20" s="72">
        <v>7.4570697496814526</v>
      </c>
      <c r="I20" s="72">
        <v>10.362691337321023</v>
      </c>
      <c r="J20" s="72">
        <v>0</v>
      </c>
      <c r="K20" s="72">
        <v>0</v>
      </c>
    </row>
    <row r="24" spans="1:14" x14ac:dyDescent="0.25">
      <c r="A24" s="129" t="s">
        <v>324</v>
      </c>
      <c r="B24" s="170" t="s">
        <v>308</v>
      </c>
      <c r="C24" s="170"/>
      <c r="D24" s="170"/>
      <c r="E24" s="170"/>
      <c r="F24" s="170"/>
      <c r="G24" s="170"/>
      <c r="H24" s="170"/>
      <c r="I24" s="170"/>
      <c r="J24" s="170"/>
      <c r="K24" s="170"/>
      <c r="L24" s="170"/>
      <c r="M24" s="170"/>
      <c r="N24" s="13"/>
    </row>
    <row r="25" spans="1:14" x14ac:dyDescent="0.25">
      <c r="A25" s="129"/>
      <c r="B25" s="13" t="s">
        <v>309</v>
      </c>
      <c r="C25" s="13" t="s">
        <v>310</v>
      </c>
      <c r="D25" s="13" t="s">
        <v>311</v>
      </c>
      <c r="E25" s="13" t="s">
        <v>312</v>
      </c>
      <c r="F25" s="13" t="s">
        <v>313</v>
      </c>
      <c r="G25" s="13" t="s">
        <v>314</v>
      </c>
      <c r="H25" s="13" t="s">
        <v>315</v>
      </c>
      <c r="I25" s="13" t="s">
        <v>316</v>
      </c>
      <c r="J25" s="13" t="s">
        <v>317</v>
      </c>
      <c r="K25" s="13" t="s">
        <v>325</v>
      </c>
      <c r="L25" s="13" t="s">
        <v>326</v>
      </c>
      <c r="M25" s="13" t="s">
        <v>327</v>
      </c>
      <c r="N25" s="13" t="s">
        <v>78</v>
      </c>
    </row>
    <row r="26" spans="1:14" x14ac:dyDescent="0.25">
      <c r="A26" s="129" t="s">
        <v>32</v>
      </c>
      <c r="B26" s="17">
        <v>15.548427829873049</v>
      </c>
      <c r="C26" s="17">
        <v>16.609973476233648</v>
      </c>
      <c r="D26" s="17"/>
      <c r="E26" s="17">
        <v>0.82285620755166</v>
      </c>
      <c r="F26" s="17">
        <v>204.08320631957511</v>
      </c>
      <c r="G26" s="17"/>
      <c r="H26" s="17"/>
      <c r="I26" s="17">
        <v>3478.4592414533486</v>
      </c>
      <c r="J26" s="17">
        <v>15014.397259491961</v>
      </c>
      <c r="K26" s="17">
        <v>109.99360917957715</v>
      </c>
      <c r="L26" s="17"/>
      <c r="M26" s="17"/>
      <c r="N26" s="17">
        <v>18839.914573958122</v>
      </c>
    </row>
    <row r="27" spans="1:14" x14ac:dyDescent="0.25">
      <c r="A27" s="129" t="s">
        <v>15</v>
      </c>
      <c r="B27" s="17">
        <v>284.42954221132328</v>
      </c>
      <c r="C27" s="17">
        <v>518.47646206847105</v>
      </c>
      <c r="D27" s="17">
        <v>394.74412243521328</v>
      </c>
      <c r="E27" s="17">
        <v>668.01541546996589</v>
      </c>
      <c r="F27" s="17">
        <v>787.41351077495938</v>
      </c>
      <c r="G27" s="17">
        <v>1280.8240813787966</v>
      </c>
      <c r="H27" s="17">
        <v>3032.2189191948769</v>
      </c>
      <c r="I27" s="17">
        <v>4811.1173726500456</v>
      </c>
      <c r="J27" s="17">
        <v>1.34333759662459</v>
      </c>
      <c r="K27" s="17">
        <v>13136.584561152837</v>
      </c>
      <c r="L27" s="17">
        <v>25408.280339705005</v>
      </c>
      <c r="M27" s="17"/>
      <c r="N27" s="17">
        <v>50323.447664638123</v>
      </c>
    </row>
    <row r="28" spans="1:14" x14ac:dyDescent="0.25">
      <c r="A28" s="129" t="s">
        <v>319</v>
      </c>
      <c r="B28" s="17">
        <v>484.93749860153594</v>
      </c>
      <c r="C28" s="17">
        <v>587.67363105671757</v>
      </c>
      <c r="D28" s="17">
        <v>722.51628521305793</v>
      </c>
      <c r="E28" s="17">
        <v>626.23630372982734</v>
      </c>
      <c r="F28" s="17">
        <v>1163.7887457589018</v>
      </c>
      <c r="G28" s="17">
        <v>1591.9469580233242</v>
      </c>
      <c r="H28" s="17">
        <v>2135.897847493894</v>
      </c>
      <c r="I28" s="17">
        <v>8336.261573776821</v>
      </c>
      <c r="J28" s="17">
        <v>10505.395761527194</v>
      </c>
      <c r="K28" s="17">
        <v>0.14497744383946998</v>
      </c>
      <c r="L28" s="17"/>
      <c r="M28" s="17"/>
      <c r="N28" s="17">
        <v>26154.799582625114</v>
      </c>
    </row>
    <row r="29" spans="1:14" x14ac:dyDescent="0.25">
      <c r="A29" s="129" t="s">
        <v>320</v>
      </c>
      <c r="B29" s="17">
        <v>1572.6620598212505</v>
      </c>
      <c r="C29" s="17">
        <v>1222.7214082341065</v>
      </c>
      <c r="D29" s="17">
        <v>1214.2023462590259</v>
      </c>
      <c r="E29" s="17">
        <v>2009.200702792745</v>
      </c>
      <c r="F29" s="17">
        <v>2177.03959028907</v>
      </c>
      <c r="G29" s="17">
        <v>2246.5984535524453</v>
      </c>
      <c r="H29" s="17">
        <v>4212.0866594848376</v>
      </c>
      <c r="I29" s="17">
        <v>10913.755608279438</v>
      </c>
      <c r="J29" s="17">
        <v>23054.829025495557</v>
      </c>
      <c r="K29" s="17">
        <v>27248.560358964121</v>
      </c>
      <c r="L29" s="17"/>
      <c r="M29" s="17"/>
      <c r="N29" s="17">
        <v>75871.656213172595</v>
      </c>
    </row>
    <row r="30" spans="1:14" x14ac:dyDescent="0.25">
      <c r="A30" s="129" t="s">
        <v>321</v>
      </c>
      <c r="B30" s="17">
        <v>12.557888831119731</v>
      </c>
      <c r="C30" s="17">
        <v>13.365304130225329</v>
      </c>
      <c r="D30" s="17"/>
      <c r="E30" s="17"/>
      <c r="F30" s="17"/>
      <c r="G30" s="17"/>
      <c r="H30" s="17"/>
      <c r="I30" s="17"/>
      <c r="J30" s="17"/>
      <c r="K30" s="17"/>
      <c r="L30" s="17"/>
      <c r="M30" s="17">
        <v>42738.03252777709</v>
      </c>
      <c r="N30" s="17">
        <v>42763.955720738435</v>
      </c>
    </row>
    <row r="31" spans="1:14" x14ac:dyDescent="0.25">
      <c r="A31" s="131" t="s">
        <v>209</v>
      </c>
      <c r="B31" s="76">
        <v>2370.1354172951028</v>
      </c>
      <c r="C31" s="76">
        <v>2358.8467789657543</v>
      </c>
      <c r="D31" s="76">
        <v>2331.4627539072972</v>
      </c>
      <c r="E31" s="76">
        <v>3304.2752782000898</v>
      </c>
      <c r="F31" s="76">
        <v>4332.3250531425056</v>
      </c>
      <c r="G31" s="76">
        <v>5119.3694929545654</v>
      </c>
      <c r="H31" s="76">
        <v>9380.203426173608</v>
      </c>
      <c r="I31" s="76">
        <v>27539.593796159657</v>
      </c>
      <c r="J31" s="76">
        <v>48575.96538411134</v>
      </c>
      <c r="K31" s="76">
        <v>40495.283506740372</v>
      </c>
      <c r="L31" s="76">
        <v>25408.280339705005</v>
      </c>
      <c r="M31" s="76">
        <v>42738.03252777709</v>
      </c>
      <c r="N31" s="76">
        <v>213953.7737551324</v>
      </c>
    </row>
    <row r="32" spans="1:14" x14ac:dyDescent="0.25">
      <c r="A32" s="132" t="s">
        <v>118</v>
      </c>
      <c r="B32" s="69">
        <v>752.46496566820804</v>
      </c>
      <c r="C32" s="69">
        <v>1070.8640042825957</v>
      </c>
      <c r="D32" s="69">
        <v>693.65587038387014</v>
      </c>
      <c r="E32" s="69">
        <v>1438.2744829869282</v>
      </c>
      <c r="F32" s="69">
        <v>1854.3811130672689</v>
      </c>
      <c r="G32" s="69">
        <v>1849.3536164605996</v>
      </c>
      <c r="H32" s="69">
        <v>4298.6026335157558</v>
      </c>
      <c r="I32" s="69">
        <v>9393.1243435506494</v>
      </c>
      <c r="J32" s="69">
        <v>15015.740597088587</v>
      </c>
      <c r="K32" s="69">
        <v>21726.269244229752</v>
      </c>
      <c r="L32" s="69">
        <v>19594.912634576725</v>
      </c>
      <c r="M32" s="69">
        <v>41127.350412651329</v>
      </c>
      <c r="N32" s="69">
        <v>118814.99391846228</v>
      </c>
    </row>
    <row r="33" spans="1:14" x14ac:dyDescent="0.25">
      <c r="A33" s="132" t="s">
        <v>322</v>
      </c>
      <c r="B33" s="69">
        <v>1617.6704516268933</v>
      </c>
      <c r="C33" s="69">
        <v>1287.9827746831616</v>
      </c>
      <c r="D33" s="69">
        <v>1637.8068835234264</v>
      </c>
      <c r="E33" s="69">
        <v>1866.00079521316</v>
      </c>
      <c r="F33" s="69">
        <v>2477.9439400752426</v>
      </c>
      <c r="G33" s="69">
        <v>3270.0158764939674</v>
      </c>
      <c r="H33" s="69">
        <v>5081.6007926578786</v>
      </c>
      <c r="I33" s="69">
        <v>18146.469452609046</v>
      </c>
      <c r="J33" s="69">
        <v>33560.22478702262</v>
      </c>
      <c r="K33" s="69">
        <v>18769.014262510678</v>
      </c>
      <c r="L33" s="69">
        <v>5813.3677051282502</v>
      </c>
      <c r="M33" s="69">
        <v>1610.6821151257971</v>
      </c>
      <c r="N33" s="69">
        <v>95138.779836670117</v>
      </c>
    </row>
    <row r="34" spans="1:14" x14ac:dyDescent="0.25">
      <c r="A34" s="129"/>
      <c r="B34" s="170" t="s">
        <v>323</v>
      </c>
      <c r="C34" s="170"/>
      <c r="D34" s="170"/>
      <c r="E34" s="170"/>
      <c r="F34" s="170"/>
      <c r="G34" s="170"/>
      <c r="H34" s="170"/>
      <c r="I34" s="170"/>
      <c r="J34" s="170"/>
      <c r="K34" s="170"/>
      <c r="L34" s="170"/>
      <c r="M34" s="170"/>
    </row>
    <row r="35" spans="1:14" x14ac:dyDescent="0.25">
      <c r="A35" s="129"/>
      <c r="B35" s="13" t="s">
        <v>309</v>
      </c>
      <c r="C35" s="13" t="s">
        <v>310</v>
      </c>
      <c r="D35" s="13" t="s">
        <v>311</v>
      </c>
      <c r="E35" s="13" t="s">
        <v>312</v>
      </c>
      <c r="F35" s="13" t="s">
        <v>313</v>
      </c>
      <c r="G35" s="13" t="s">
        <v>314</v>
      </c>
      <c r="H35" s="13" t="s">
        <v>315</v>
      </c>
      <c r="I35" s="13" t="s">
        <v>316</v>
      </c>
      <c r="J35" s="13" t="s">
        <v>317</v>
      </c>
      <c r="K35" s="13" t="s">
        <v>325</v>
      </c>
      <c r="L35" s="13" t="s">
        <v>326</v>
      </c>
      <c r="M35" s="13" t="s">
        <v>327</v>
      </c>
    </row>
    <row r="36" spans="1:14" x14ac:dyDescent="0.25">
      <c r="A36" s="129" t="s">
        <v>32</v>
      </c>
      <c r="B36" s="70">
        <v>8.2529184348665768E-2</v>
      </c>
      <c r="C36" s="70">
        <v>8.8163740929022807E-2</v>
      </c>
      <c r="D36" s="70">
        <v>0</v>
      </c>
      <c r="E36" s="70">
        <v>4.3676217549790319E-3</v>
      </c>
      <c r="F36" s="70">
        <v>1.0832491066688461</v>
      </c>
      <c r="G36" s="70">
        <v>0</v>
      </c>
      <c r="H36" s="70">
        <v>0</v>
      </c>
      <c r="I36" s="70">
        <v>18.463243173413982</v>
      </c>
      <c r="J36" s="70">
        <v>79.694614328272678</v>
      </c>
      <c r="K36" s="70">
        <v>0.58383284461182317</v>
      </c>
      <c r="L36" s="70">
        <v>0</v>
      </c>
      <c r="M36" s="70">
        <v>0</v>
      </c>
      <c r="N36" s="18"/>
    </row>
    <row r="37" spans="1:14" x14ac:dyDescent="0.25">
      <c r="A37" s="129" t="s">
        <v>15</v>
      </c>
      <c r="B37" s="70">
        <v>0.56520281381911275</v>
      </c>
      <c r="C37" s="70">
        <v>1.03028803893498</v>
      </c>
      <c r="D37" s="70">
        <v>0.78441390793778376</v>
      </c>
      <c r="E37" s="70">
        <v>1.3274436599052313</v>
      </c>
      <c r="F37" s="70">
        <v>1.5647050178723514</v>
      </c>
      <c r="G37" s="70">
        <v>2.5451834896415915</v>
      </c>
      <c r="H37" s="70">
        <v>6.0254594228161205</v>
      </c>
      <c r="I37" s="70">
        <v>9.5603890351709317</v>
      </c>
      <c r="J37" s="70">
        <v>2.6694069245349864E-3</v>
      </c>
      <c r="K37" s="70">
        <v>26.104301614421793</v>
      </c>
      <c r="L37" s="70">
        <v>50.489943592555555</v>
      </c>
      <c r="M37" s="70">
        <v>0</v>
      </c>
      <c r="N37" s="18"/>
    </row>
    <row r="38" spans="1:14" x14ac:dyDescent="0.25">
      <c r="A38" s="129" t="s">
        <v>319</v>
      </c>
      <c r="B38" s="70">
        <v>1.8541051980520036</v>
      </c>
      <c r="C38" s="70">
        <v>2.2469055027556579</v>
      </c>
      <c r="D38" s="70">
        <v>2.7624615624775517</v>
      </c>
      <c r="E38" s="70">
        <v>2.394345641041892</v>
      </c>
      <c r="F38" s="70">
        <v>4.4496182893025029</v>
      </c>
      <c r="G38" s="70">
        <v>6.0866341299776963</v>
      </c>
      <c r="H38" s="70">
        <v>8.1663705384031751</v>
      </c>
      <c r="I38" s="70">
        <v>31.872779401126362</v>
      </c>
      <c r="J38" s="70">
        <v>40.166225431549591</v>
      </c>
      <c r="K38" s="70">
        <v>5.5430531356768598E-4</v>
      </c>
      <c r="L38" s="70">
        <v>0</v>
      </c>
      <c r="M38" s="70">
        <v>0</v>
      </c>
      <c r="N38" s="18"/>
    </row>
    <row r="39" spans="1:14" x14ac:dyDescent="0.25">
      <c r="A39" s="129" t="s">
        <v>320</v>
      </c>
      <c r="B39" s="70">
        <v>2.0727925793561495</v>
      </c>
      <c r="C39" s="70">
        <v>1.6115654636544254</v>
      </c>
      <c r="D39" s="70">
        <v>1.6003372100479072</v>
      </c>
      <c r="E39" s="70">
        <v>2.6481571683997505</v>
      </c>
      <c r="F39" s="70">
        <v>2.8693713818139894</v>
      </c>
      <c r="G39" s="70">
        <v>2.9610510244303825</v>
      </c>
      <c r="H39" s="70">
        <v>5.5515944553132721</v>
      </c>
      <c r="I39" s="70">
        <v>14.384496336307242</v>
      </c>
      <c r="J39" s="70">
        <v>30.386616262494147</v>
      </c>
      <c r="K39" s="70">
        <v>35.914018118182732</v>
      </c>
      <c r="L39" s="70">
        <v>0</v>
      </c>
      <c r="M39" s="70">
        <v>0</v>
      </c>
      <c r="N39" s="18"/>
    </row>
    <row r="40" spans="1:14" x14ac:dyDescent="0.25">
      <c r="A40" s="129" t="s">
        <v>321</v>
      </c>
      <c r="B40" s="70">
        <v>2.9365592166277939E-2</v>
      </c>
      <c r="C40" s="70">
        <v>3.1253666563273073E-2</v>
      </c>
      <c r="D40" s="70">
        <v>0</v>
      </c>
      <c r="E40" s="70">
        <v>0</v>
      </c>
      <c r="F40" s="70">
        <v>0</v>
      </c>
      <c r="G40" s="70">
        <v>0</v>
      </c>
      <c r="H40" s="70">
        <v>0</v>
      </c>
      <c r="I40" s="70">
        <v>0</v>
      </c>
      <c r="J40" s="70">
        <v>0</v>
      </c>
      <c r="K40" s="70">
        <v>0</v>
      </c>
      <c r="L40" s="70">
        <v>0</v>
      </c>
      <c r="M40" s="70">
        <v>99.93938074127044</v>
      </c>
      <c r="N40" s="18"/>
    </row>
    <row r="41" spans="1:14" x14ac:dyDescent="0.25">
      <c r="A41" s="131" t="s">
        <v>209</v>
      </c>
      <c r="B41" s="71">
        <v>1.1077792065531384</v>
      </c>
      <c r="C41" s="71">
        <v>1.1025030021977678</v>
      </c>
      <c r="D41" s="71">
        <v>1.0897039640794695</v>
      </c>
      <c r="E41" s="71">
        <v>1.5443874722124762</v>
      </c>
      <c r="F41" s="71">
        <v>2.0248883565385492</v>
      </c>
      <c r="G41" s="71">
        <v>2.3927455931736099</v>
      </c>
      <c r="H41" s="71">
        <v>4.3842196664916706</v>
      </c>
      <c r="I41" s="71">
        <v>12.871749496542369</v>
      </c>
      <c r="J41" s="71">
        <v>22.703953537041123</v>
      </c>
      <c r="K41" s="71">
        <v>18.92711813210958</v>
      </c>
      <c r="L41" s="71">
        <v>11.875593448884191</v>
      </c>
      <c r="M41" s="71">
        <v>19.975358124176051</v>
      </c>
      <c r="N41" s="18"/>
    </row>
    <row r="42" spans="1:14" x14ac:dyDescent="0.25">
      <c r="A42" s="132" t="s">
        <v>118</v>
      </c>
      <c r="B42" s="72">
        <v>0.63330808751679357</v>
      </c>
      <c r="C42" s="72">
        <v>0.90128692428960988</v>
      </c>
      <c r="D42" s="72">
        <v>0.58381172906501766</v>
      </c>
      <c r="E42" s="72">
        <v>1.2105159757647719</v>
      </c>
      <c r="F42" s="72">
        <v>1.5607298808935279</v>
      </c>
      <c r="G42" s="72">
        <v>1.55649851543967</v>
      </c>
      <c r="H42" s="72">
        <v>3.6178957652985324</v>
      </c>
      <c r="I42" s="72">
        <v>7.9056725365796474</v>
      </c>
      <c r="J42" s="72">
        <v>12.637917237443327</v>
      </c>
      <c r="K42" s="72">
        <v>18.285797547689626</v>
      </c>
      <c r="L42" s="72">
        <v>16.491952731171192</v>
      </c>
      <c r="M42" s="72">
        <v>34.614613068848278</v>
      </c>
      <c r="N42" s="18"/>
    </row>
    <row r="43" spans="1:14" x14ac:dyDescent="0.25">
      <c r="A43" s="132" t="s">
        <v>322</v>
      </c>
      <c r="B43" s="72">
        <v>1.7003270952224061</v>
      </c>
      <c r="C43" s="72">
        <v>1.3537936653111498</v>
      </c>
      <c r="D43" s="72">
        <v>1.7214924201625645</v>
      </c>
      <c r="E43" s="72">
        <v>1.9613461497158406</v>
      </c>
      <c r="F43" s="72">
        <v>2.6045571998392902</v>
      </c>
      <c r="G43" s="72">
        <v>3.4371009194229529</v>
      </c>
      <c r="H43" s="72">
        <v>5.3412507511466272</v>
      </c>
      <c r="I43" s="72">
        <v>19.073683185512856</v>
      </c>
      <c r="J43" s="72">
        <v>35.275021231759823</v>
      </c>
      <c r="K43" s="72">
        <v>19.728037604363287</v>
      </c>
      <c r="L43" s="72">
        <v>6.1104080955298912</v>
      </c>
      <c r="M43" s="72">
        <v>1.6929816820133095</v>
      </c>
      <c r="N43" s="18"/>
    </row>
  </sheetData>
  <mergeCells count="5">
    <mergeCell ref="B1:K1"/>
    <mergeCell ref="L1:L2"/>
    <mergeCell ref="B11:K11"/>
    <mergeCell ref="B24:M24"/>
    <mergeCell ref="B34:M34"/>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74A07B-ED26-4F8B-A3ED-764DFAEE01B4}">
  <dimension ref="A1:J10"/>
  <sheetViews>
    <sheetView workbookViewId="0">
      <selection activeCell="N29" sqref="N29"/>
    </sheetView>
  </sheetViews>
  <sheetFormatPr defaultRowHeight="15" x14ac:dyDescent="0.25"/>
  <cols>
    <col min="1" max="1" width="39.140625" customWidth="1"/>
  </cols>
  <sheetData>
    <row r="1" spans="1:10" x14ac:dyDescent="0.25">
      <c r="A1" s="173" t="s">
        <v>328</v>
      </c>
      <c r="B1" s="175" t="s">
        <v>308</v>
      </c>
      <c r="C1" s="175"/>
      <c r="D1" s="175"/>
      <c r="E1" s="175"/>
      <c r="F1" s="175"/>
      <c r="G1" s="175" t="s">
        <v>329</v>
      </c>
      <c r="H1" s="175"/>
      <c r="I1" s="175"/>
      <c r="J1" s="176"/>
    </row>
    <row r="2" spans="1:10" x14ac:dyDescent="0.25">
      <c r="A2" s="174"/>
      <c r="B2" s="13" t="s">
        <v>330</v>
      </c>
      <c r="C2" s="13" t="s">
        <v>331</v>
      </c>
      <c r="D2" s="13" t="s">
        <v>332</v>
      </c>
      <c r="E2" s="13" t="s">
        <v>333</v>
      </c>
      <c r="F2" s="13" t="s">
        <v>78</v>
      </c>
      <c r="G2" s="13" t="s">
        <v>330</v>
      </c>
      <c r="H2" s="13" t="s">
        <v>331</v>
      </c>
      <c r="I2" s="13" t="s">
        <v>332</v>
      </c>
      <c r="J2" s="133" t="s">
        <v>333</v>
      </c>
    </row>
    <row r="3" spans="1:10" x14ac:dyDescent="0.25">
      <c r="A3" s="134" t="s">
        <v>32</v>
      </c>
      <c r="B3" s="17">
        <v>176.62210752679346</v>
      </c>
      <c r="C3" s="17">
        <v>1867.7376630899496</v>
      </c>
      <c r="D3" s="17">
        <v>2360.2872512410208</v>
      </c>
      <c r="E3" s="17">
        <v>14435.267552100346</v>
      </c>
      <c r="F3" s="17">
        <v>18839.914573958107</v>
      </c>
      <c r="G3" s="17">
        <v>0.93748889801726232</v>
      </c>
      <c r="H3" s="17">
        <v>9.9137268152567515</v>
      </c>
      <c r="I3" s="17">
        <v>12.528120772392359</v>
      </c>
      <c r="J3" s="110">
        <v>76.620663514333643</v>
      </c>
    </row>
    <row r="4" spans="1:10" x14ac:dyDescent="0.25">
      <c r="A4" s="134" t="s">
        <v>15</v>
      </c>
      <c r="B4" s="17">
        <v>3019.7303967240623</v>
      </c>
      <c r="C4" s="17">
        <v>4517.8351848145176</v>
      </c>
      <c r="D4" s="17">
        <v>736.49195699710583</v>
      </c>
      <c r="E4" s="17">
        <v>42049.390126102488</v>
      </c>
      <c r="F4" s="17">
        <v>50323.447664638174</v>
      </c>
      <c r="G4" s="17">
        <v>6.0006429147063374</v>
      </c>
      <c r="H4" s="17">
        <v>8.977594728648052</v>
      </c>
      <c r="I4" s="17">
        <v>1.463516494150364</v>
      </c>
      <c r="J4" s="110">
        <v>83.558245862495255</v>
      </c>
    </row>
    <row r="5" spans="1:10" x14ac:dyDescent="0.25">
      <c r="A5" s="134" t="s">
        <v>319</v>
      </c>
      <c r="B5" s="17">
        <v>1859.5602512057631</v>
      </c>
      <c r="C5" s="17">
        <v>502.48844925203088</v>
      </c>
      <c r="D5" s="17">
        <v>2089.294939038753</v>
      </c>
      <c r="E5" s="17">
        <v>21703.455943128607</v>
      </c>
      <c r="F5" s="17">
        <v>26154.799582625154</v>
      </c>
      <c r="G5" s="17">
        <v>7.1098241274273954</v>
      </c>
      <c r="H5" s="17">
        <v>1.9212093278123916</v>
      </c>
      <c r="I5" s="17">
        <v>7.9881894427770286</v>
      </c>
      <c r="J5" s="110">
        <v>82.980777101983179</v>
      </c>
    </row>
    <row r="6" spans="1:10" x14ac:dyDescent="0.25">
      <c r="A6" s="134" t="s">
        <v>320</v>
      </c>
      <c r="B6" s="17">
        <v>3593.1704420594051</v>
      </c>
      <c r="C6" s="17">
        <v>1780.3337411012599</v>
      </c>
      <c r="D6" s="17">
        <v>8054.862664484338</v>
      </c>
      <c r="E6" s="17">
        <v>62443.289365527526</v>
      </c>
      <c r="F6" s="17">
        <v>75871.656213172537</v>
      </c>
      <c r="G6" s="17">
        <v>4.7358534417172411</v>
      </c>
      <c r="H6" s="17">
        <v>2.3465070224632392</v>
      </c>
      <c r="I6" s="17">
        <v>10.616431835695034</v>
      </c>
      <c r="J6" s="110">
        <v>82.301207700124479</v>
      </c>
    </row>
    <row r="7" spans="1:10" x14ac:dyDescent="0.25">
      <c r="A7" s="134" t="s">
        <v>321</v>
      </c>
      <c r="B7" s="17">
        <v>25.109769710819002</v>
      </c>
      <c r="C7" s="17"/>
      <c r="D7" s="17"/>
      <c r="E7" s="17">
        <v>42738.845951027615</v>
      </c>
      <c r="F7" s="17">
        <v>42763.955720738435</v>
      </c>
      <c r="G7" s="17">
        <v>5.871713523134621E-2</v>
      </c>
      <c r="H7" s="17">
        <v>0</v>
      </c>
      <c r="I7" s="17">
        <v>0</v>
      </c>
      <c r="J7" s="110">
        <v>99.941282864768652</v>
      </c>
    </row>
    <row r="8" spans="1:10" x14ac:dyDescent="0.25">
      <c r="A8" s="135" t="s">
        <v>209</v>
      </c>
      <c r="B8" s="17">
        <v>8674.1929672268434</v>
      </c>
      <c r="C8" s="17">
        <v>8668.3950382577568</v>
      </c>
      <c r="D8" s="17">
        <v>13240.936811761218</v>
      </c>
      <c r="E8" s="17">
        <v>183370.24893788659</v>
      </c>
      <c r="F8" s="17">
        <v>213953.7737551324</v>
      </c>
      <c r="G8" s="17">
        <v>4.0542369573505894</v>
      </c>
      <c r="H8" s="17">
        <v>4.051527059381824</v>
      </c>
      <c r="I8" s="17">
        <v>6.1886904724173348</v>
      </c>
      <c r="J8" s="110">
        <v>85.705545510850257</v>
      </c>
    </row>
    <row r="9" spans="1:10" x14ac:dyDescent="0.25">
      <c r="A9" s="136" t="s">
        <v>118</v>
      </c>
      <c r="B9" s="17">
        <v>4399.0644614907424</v>
      </c>
      <c r="C9" s="17">
        <v>6916.2719918080529</v>
      </c>
      <c r="D9" s="17">
        <v>6409.3597376667085</v>
      </c>
      <c r="E9" s="17">
        <v>101090.29772749788</v>
      </c>
      <c r="F9" s="17">
        <v>118814.99391846338</v>
      </c>
      <c r="G9" s="17">
        <v>3.7024489219850429</v>
      </c>
      <c r="H9" s="17">
        <v>5.8210430886814963</v>
      </c>
      <c r="I9" s="17">
        <v>5.3944031189069639</v>
      </c>
      <c r="J9" s="110">
        <v>85.082104870426491</v>
      </c>
    </row>
    <row r="10" spans="1:10" ht="15.75" thickBot="1" x14ac:dyDescent="0.3">
      <c r="A10" s="137" t="s">
        <v>322</v>
      </c>
      <c r="B10" s="138">
        <v>4275.1285057361065</v>
      </c>
      <c r="C10" s="138">
        <v>1752.1230464497194</v>
      </c>
      <c r="D10" s="138">
        <v>6831.5770740945136</v>
      </c>
      <c r="E10" s="138">
        <v>82279.951210389743</v>
      </c>
      <c r="F10" s="138">
        <v>95138.779836670088</v>
      </c>
      <c r="G10" s="138">
        <v>4.4935708793779483</v>
      </c>
      <c r="H10" s="138">
        <v>1.8416496926465571</v>
      </c>
      <c r="I10" s="138">
        <v>7.1806439874703605</v>
      </c>
      <c r="J10" s="139">
        <v>86.484135440505128</v>
      </c>
    </row>
  </sheetData>
  <mergeCells count="3">
    <mergeCell ref="A1:A2"/>
    <mergeCell ref="B1:F1"/>
    <mergeCell ref="G1:J1"/>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C650F-C15B-40F6-9BC8-5198BF093243}">
  <dimension ref="A1:F8"/>
  <sheetViews>
    <sheetView workbookViewId="0">
      <selection activeCell="J34" sqref="J34"/>
    </sheetView>
  </sheetViews>
  <sheetFormatPr defaultRowHeight="15" x14ac:dyDescent="0.25"/>
  <sheetData>
    <row r="1" spans="1:6" ht="60" x14ac:dyDescent="0.25">
      <c r="A1" s="59"/>
      <c r="B1" s="15" t="s">
        <v>131</v>
      </c>
      <c r="C1" s="15" t="s">
        <v>132</v>
      </c>
      <c r="D1" s="15" t="s">
        <v>133</v>
      </c>
      <c r="E1" s="15" t="s">
        <v>134</v>
      </c>
      <c r="F1" s="15" t="s">
        <v>135</v>
      </c>
    </row>
    <row r="2" spans="1:6" x14ac:dyDescent="0.25">
      <c r="A2" s="60" t="s">
        <v>79</v>
      </c>
      <c r="B2" s="16">
        <v>22.095006730895005</v>
      </c>
      <c r="C2" s="16">
        <v>37.707524690441332</v>
      </c>
      <c r="D2" s="16">
        <v>24.1558891453158</v>
      </c>
      <c r="E2" s="16">
        <v>9.7827498688539656</v>
      </c>
      <c r="F2" s="16">
        <v>6.2588295644939063</v>
      </c>
    </row>
    <row r="3" spans="1:6" x14ac:dyDescent="0.25">
      <c r="A3" s="60" t="s">
        <v>80</v>
      </c>
      <c r="B3" s="16">
        <v>5.1289180043685807</v>
      </c>
      <c r="C3" s="16">
        <v>20.911728701484392</v>
      </c>
      <c r="D3" s="16">
        <v>29.024520432789298</v>
      </c>
      <c r="E3" s="16">
        <v>27.706973868083288</v>
      </c>
      <c r="F3" s="16">
        <v>17.227858993274442</v>
      </c>
    </row>
    <row r="4" spans="1:6" x14ac:dyDescent="0.25">
      <c r="A4" s="60" t="s">
        <v>112</v>
      </c>
      <c r="B4" s="16">
        <v>0.85137807260450338</v>
      </c>
      <c r="C4" s="16">
        <v>7.6195214524252517</v>
      </c>
      <c r="D4" s="16">
        <v>48.685882180074728</v>
      </c>
      <c r="E4" s="16">
        <v>22.05211748153495</v>
      </c>
      <c r="F4" s="16">
        <v>20.791100813360565</v>
      </c>
    </row>
    <row r="5" spans="1:6" x14ac:dyDescent="0.25">
      <c r="A5" s="60" t="s">
        <v>1</v>
      </c>
      <c r="B5" s="16">
        <v>0</v>
      </c>
      <c r="C5" s="16">
        <v>5.6786844502071603E-2</v>
      </c>
      <c r="D5" s="16">
        <v>3.2471261897826924</v>
      </c>
      <c r="E5" s="16">
        <v>30.682587824519903</v>
      </c>
      <c r="F5" s="16">
        <v>66.013499141195325</v>
      </c>
    </row>
    <row r="6" spans="1:6" x14ac:dyDescent="0.25">
      <c r="A6" s="54" t="s">
        <v>159</v>
      </c>
      <c r="B6" s="53">
        <v>15.784240041893598</v>
      </c>
      <c r="C6" s="53">
        <v>36.167569918943443</v>
      </c>
      <c r="D6" s="53">
        <v>28.58192661387287</v>
      </c>
      <c r="E6" s="53">
        <v>10.389631527868685</v>
      </c>
      <c r="F6" s="53">
        <v>9.0766318974214144</v>
      </c>
    </row>
    <row r="7" spans="1:6" x14ac:dyDescent="0.25">
      <c r="A7" s="54" t="s">
        <v>160</v>
      </c>
      <c r="B7" s="53">
        <v>20.469250188659561</v>
      </c>
      <c r="C7" s="53">
        <v>31.563824517055643</v>
      </c>
      <c r="D7" s="53">
        <v>23.37181929693838</v>
      </c>
      <c r="E7" s="53">
        <v>15.248468270370385</v>
      </c>
      <c r="F7" s="53">
        <v>9.3466377269760184</v>
      </c>
    </row>
    <row r="8" spans="1:6" x14ac:dyDescent="0.25">
      <c r="A8" s="61" t="s">
        <v>156</v>
      </c>
      <c r="B8" s="53">
        <v>18.463726355460047</v>
      </c>
      <c r="C8" s="53">
        <v>33.534561150751536</v>
      </c>
      <c r="D8" s="53">
        <v>25.602122769141584</v>
      </c>
      <c r="E8" s="53">
        <v>13.168534058181059</v>
      </c>
      <c r="F8" s="53">
        <v>9.2310556664657852</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1EC1D-E2B1-4EA9-BFCD-2656FB3B4E95}">
  <dimension ref="A1:J29"/>
  <sheetViews>
    <sheetView workbookViewId="0">
      <selection activeCell="D36" sqref="D36"/>
    </sheetView>
  </sheetViews>
  <sheetFormatPr defaultRowHeight="15" x14ac:dyDescent="0.25"/>
  <cols>
    <col min="1" max="1" width="31.28515625" customWidth="1"/>
    <col min="2" max="2" width="25.28515625" bestFit="1" customWidth="1"/>
    <col min="3" max="3" width="36.42578125" style="2" bestFit="1" customWidth="1"/>
    <col min="4" max="4" width="12" style="1" bestFit="1" customWidth="1"/>
    <col min="5" max="5" width="23.85546875" customWidth="1"/>
    <col min="6" max="6" width="10" customWidth="1"/>
    <col min="7" max="7" width="9.85546875" customWidth="1"/>
    <col min="8" max="8" width="9.7109375" customWidth="1"/>
    <col min="9" max="9" width="10.140625" customWidth="1"/>
    <col min="10" max="10" width="10.140625" bestFit="1" customWidth="1"/>
  </cols>
  <sheetData>
    <row r="1" spans="1:10" ht="30" x14ac:dyDescent="0.25">
      <c r="A1" s="12" t="s">
        <v>129</v>
      </c>
      <c r="B1" s="12" t="s">
        <v>128</v>
      </c>
      <c r="C1" s="12" t="s">
        <v>127</v>
      </c>
      <c r="D1" s="15" t="s">
        <v>120</v>
      </c>
      <c r="E1" s="8" t="s">
        <v>130</v>
      </c>
      <c r="F1" s="8" t="s">
        <v>123</v>
      </c>
      <c r="G1" s="8" t="s">
        <v>124</v>
      </c>
      <c r="H1" s="8" t="s">
        <v>125</v>
      </c>
      <c r="I1" s="8" t="s">
        <v>126</v>
      </c>
      <c r="J1" s="8" t="s">
        <v>122</v>
      </c>
    </row>
    <row r="2" spans="1:10" x14ac:dyDescent="0.25">
      <c r="A2" s="13" t="s">
        <v>32</v>
      </c>
      <c r="B2" s="13" t="s">
        <v>39</v>
      </c>
      <c r="C2" s="13" t="s">
        <v>27</v>
      </c>
      <c r="D2" s="16">
        <v>4.4083246570759993</v>
      </c>
      <c r="E2" s="17">
        <v>100</v>
      </c>
      <c r="F2" s="17">
        <v>0</v>
      </c>
      <c r="G2" s="17">
        <v>100</v>
      </c>
      <c r="H2" s="17">
        <v>0</v>
      </c>
      <c r="I2" s="17">
        <v>0</v>
      </c>
      <c r="J2" s="17">
        <v>0</v>
      </c>
    </row>
    <row r="3" spans="1:10" x14ac:dyDescent="0.25">
      <c r="A3" s="13" t="s">
        <v>32</v>
      </c>
      <c r="B3" s="13" t="s">
        <v>31</v>
      </c>
      <c r="C3" s="13" t="s">
        <v>35</v>
      </c>
      <c r="D3" s="16">
        <v>3.0940040732702001</v>
      </c>
      <c r="E3" s="17">
        <v>100</v>
      </c>
      <c r="F3" s="17">
        <v>0</v>
      </c>
      <c r="G3" s="17">
        <v>100</v>
      </c>
      <c r="H3" s="17">
        <v>0</v>
      </c>
      <c r="I3" s="17">
        <v>0</v>
      </c>
      <c r="J3" s="17">
        <v>0</v>
      </c>
    </row>
    <row r="4" spans="1:10" x14ac:dyDescent="0.25">
      <c r="A4" s="13" t="s">
        <v>32</v>
      </c>
      <c r="B4" s="13" t="s">
        <v>31</v>
      </c>
      <c r="C4" s="13" t="s">
        <v>33</v>
      </c>
      <c r="D4" s="16">
        <v>63.410766070977893</v>
      </c>
      <c r="E4" s="17">
        <v>95.086696260709672</v>
      </c>
      <c r="F4" s="17">
        <v>15.595234468387959</v>
      </c>
      <c r="G4" s="17">
        <v>79.491461792321715</v>
      </c>
      <c r="H4" s="17">
        <v>4.9133037392903285</v>
      </c>
      <c r="I4" s="17">
        <v>0</v>
      </c>
      <c r="J4" s="17">
        <v>0</v>
      </c>
    </row>
    <row r="5" spans="1:10" x14ac:dyDescent="0.25">
      <c r="A5" s="13" t="s">
        <v>15</v>
      </c>
      <c r="B5" s="13" t="s">
        <v>19</v>
      </c>
      <c r="C5" s="13" t="s">
        <v>20</v>
      </c>
      <c r="D5" s="16">
        <v>3.4377361183180999</v>
      </c>
      <c r="E5" s="17">
        <v>97.774844993381137</v>
      </c>
      <c r="F5" s="17">
        <v>0</v>
      </c>
      <c r="G5" s="17">
        <v>97.774844993381137</v>
      </c>
      <c r="H5" s="17">
        <v>2.2251550066188583</v>
      </c>
      <c r="I5" s="17">
        <v>0</v>
      </c>
      <c r="J5" s="17">
        <v>0</v>
      </c>
    </row>
    <row r="6" spans="1:10" x14ac:dyDescent="0.25">
      <c r="A6" s="13" t="s">
        <v>15</v>
      </c>
      <c r="B6" s="13" t="s">
        <v>19</v>
      </c>
      <c r="C6" s="13" t="s">
        <v>22</v>
      </c>
      <c r="D6" s="16">
        <v>12.624360895001496</v>
      </c>
      <c r="E6" s="17">
        <v>92.667122882964833</v>
      </c>
      <c r="F6" s="17">
        <v>0</v>
      </c>
      <c r="G6" s="17">
        <v>92.667122882964833</v>
      </c>
      <c r="H6" s="17">
        <v>7.3328771170351619</v>
      </c>
      <c r="I6" s="17">
        <v>0</v>
      </c>
      <c r="J6" s="17">
        <v>0</v>
      </c>
    </row>
    <row r="7" spans="1:10" x14ac:dyDescent="0.25">
      <c r="A7" s="13" t="s">
        <v>15</v>
      </c>
      <c r="B7" s="13" t="s">
        <v>24</v>
      </c>
      <c r="C7" s="13" t="s">
        <v>25</v>
      </c>
      <c r="D7" s="16">
        <v>19.978324601418898</v>
      </c>
      <c r="E7" s="17">
        <v>98.732260671037395</v>
      </c>
      <c r="F7" s="17">
        <v>0</v>
      </c>
      <c r="G7" s="17">
        <v>98.732260671037395</v>
      </c>
      <c r="H7" s="17">
        <v>1.2677393289626102</v>
      </c>
      <c r="I7" s="17">
        <v>0</v>
      </c>
      <c r="J7" s="17">
        <v>0</v>
      </c>
    </row>
    <row r="8" spans="1:10" x14ac:dyDescent="0.25">
      <c r="A8" s="13" t="s">
        <v>121</v>
      </c>
      <c r="B8" s="13" t="s">
        <v>69</v>
      </c>
      <c r="C8" s="13" t="s">
        <v>74</v>
      </c>
      <c r="D8" s="16">
        <v>35.892648735471582</v>
      </c>
      <c r="E8" s="17">
        <v>96.912980864459513</v>
      </c>
      <c r="F8" s="17">
        <v>0</v>
      </c>
      <c r="G8" s="17">
        <v>96.912980864459513</v>
      </c>
      <c r="H8" s="17">
        <v>3.0870191355404919</v>
      </c>
      <c r="I8" s="17">
        <v>0</v>
      </c>
      <c r="J8" s="17">
        <v>0</v>
      </c>
    </row>
    <row r="9" spans="1:10" x14ac:dyDescent="0.25">
      <c r="A9" s="13" t="s">
        <v>4</v>
      </c>
      <c r="B9" s="13" t="s">
        <v>41</v>
      </c>
      <c r="C9" s="13" t="s">
        <v>65</v>
      </c>
      <c r="D9" s="16">
        <v>7.3994778780442791</v>
      </c>
      <c r="E9" s="17">
        <v>94.726484185097476</v>
      </c>
      <c r="F9" s="17">
        <v>0</v>
      </c>
      <c r="G9" s="17">
        <v>94.726484185097476</v>
      </c>
      <c r="H9" s="17">
        <v>5.1848520290745332</v>
      </c>
      <c r="I9" s="17">
        <v>8.8663785828007866E-2</v>
      </c>
      <c r="J9" s="17">
        <v>0</v>
      </c>
    </row>
    <row r="10" spans="1:10" x14ac:dyDescent="0.25">
      <c r="A10" s="13" t="s">
        <v>4</v>
      </c>
      <c r="B10" s="13" t="s">
        <v>41</v>
      </c>
      <c r="C10" s="13" t="s">
        <v>54</v>
      </c>
      <c r="D10" s="16">
        <v>4.7168655409539006</v>
      </c>
      <c r="E10" s="17">
        <v>100</v>
      </c>
      <c r="F10" s="17">
        <v>0</v>
      </c>
      <c r="G10" s="17">
        <v>100</v>
      </c>
      <c r="H10" s="17">
        <v>0</v>
      </c>
      <c r="I10" s="17">
        <v>0</v>
      </c>
      <c r="J10" s="17">
        <v>0</v>
      </c>
    </row>
    <row r="11" spans="1:10" x14ac:dyDescent="0.25">
      <c r="A11" s="13" t="s">
        <v>4</v>
      </c>
      <c r="B11" s="13" t="s">
        <v>41</v>
      </c>
      <c r="C11" s="13" t="s">
        <v>42</v>
      </c>
      <c r="D11" s="16">
        <v>33.287044857516797</v>
      </c>
      <c r="E11" s="17">
        <v>94.566793030671818</v>
      </c>
      <c r="F11" s="17">
        <v>0</v>
      </c>
      <c r="G11" s="17">
        <v>94.566793030671818</v>
      </c>
      <c r="H11" s="17">
        <v>0.76551278150621993</v>
      </c>
      <c r="I11" s="17">
        <v>0.54804520904716048</v>
      </c>
      <c r="J11" s="17">
        <v>4.1196489787747996</v>
      </c>
    </row>
    <row r="12" spans="1:10" x14ac:dyDescent="0.25">
      <c r="A12" s="13" t="s">
        <v>4</v>
      </c>
      <c r="B12" s="13" t="s">
        <v>11</v>
      </c>
      <c r="C12" s="13" t="s">
        <v>29</v>
      </c>
      <c r="D12" s="16">
        <v>11.427942857136401</v>
      </c>
      <c r="E12" s="17">
        <v>99.425401571138451</v>
      </c>
      <c r="F12" s="17">
        <v>48.891095990368335</v>
      </c>
      <c r="G12" s="17">
        <v>50.534305580770123</v>
      </c>
      <c r="H12" s="17">
        <v>0.574598428861537</v>
      </c>
      <c r="I12" s="17">
        <v>0</v>
      </c>
      <c r="J12" s="17">
        <v>0</v>
      </c>
    </row>
    <row r="13" spans="1:10" x14ac:dyDescent="0.25">
      <c r="A13" s="13" t="s">
        <v>4</v>
      </c>
      <c r="B13" s="13" t="s">
        <v>52</v>
      </c>
      <c r="C13" s="13" t="s">
        <v>53</v>
      </c>
      <c r="D13" s="16">
        <v>16.2816534374418</v>
      </c>
      <c r="E13" s="17">
        <v>97.293794743116507</v>
      </c>
      <c r="F13" s="17">
        <v>8.4877472284665796</v>
      </c>
      <c r="G13" s="17">
        <v>88.806047514649933</v>
      </c>
      <c r="H13" s="17">
        <v>2.7062052568834809</v>
      </c>
      <c r="I13" s="17">
        <v>0</v>
      </c>
      <c r="J13" s="17">
        <v>0</v>
      </c>
    </row>
    <row r="14" spans="1:10" x14ac:dyDescent="0.25">
      <c r="A14" s="13" t="s">
        <v>4</v>
      </c>
      <c r="B14" s="13" t="s">
        <v>52</v>
      </c>
      <c r="C14" s="13" t="s">
        <v>55</v>
      </c>
      <c r="D14" s="16">
        <v>135.60256564134306</v>
      </c>
      <c r="E14" s="17">
        <v>98.20012403517876</v>
      </c>
      <c r="F14" s="17">
        <v>24.491875408473327</v>
      </c>
      <c r="G14" s="17">
        <v>73.708248626705426</v>
      </c>
      <c r="H14" s="17">
        <v>1.7887990615058511</v>
      </c>
      <c r="I14" s="17">
        <v>1.1076903315404873E-2</v>
      </c>
      <c r="J14" s="17">
        <v>0</v>
      </c>
    </row>
    <row r="15" spans="1:10" x14ac:dyDescent="0.25">
      <c r="A15" s="13" t="s">
        <v>4</v>
      </c>
      <c r="B15" s="13" t="s">
        <v>52</v>
      </c>
      <c r="C15" s="13" t="s">
        <v>36</v>
      </c>
      <c r="D15" s="16">
        <v>2.7560878149085002</v>
      </c>
      <c r="E15" s="17">
        <v>100</v>
      </c>
      <c r="F15" s="17">
        <v>96.666341681077739</v>
      </c>
      <c r="G15" s="17">
        <v>3.3336583189222613</v>
      </c>
      <c r="H15" s="17">
        <v>0</v>
      </c>
      <c r="I15" s="17">
        <v>0</v>
      </c>
      <c r="J15" s="17">
        <v>0</v>
      </c>
    </row>
    <row r="16" spans="1:10" x14ac:dyDescent="0.25">
      <c r="A16" s="13" t="s">
        <v>4</v>
      </c>
      <c r="B16" s="13" t="s">
        <v>52</v>
      </c>
      <c r="C16" s="13" t="s">
        <v>56</v>
      </c>
      <c r="D16" s="16">
        <v>30.825914683155197</v>
      </c>
      <c r="E16" s="17">
        <v>95.340012436559846</v>
      </c>
      <c r="F16" s="17">
        <v>0</v>
      </c>
      <c r="G16" s="17">
        <v>95.340012436559846</v>
      </c>
      <c r="H16" s="17">
        <v>4.6599875634401391</v>
      </c>
      <c r="I16" s="17">
        <v>0</v>
      </c>
      <c r="J16" s="17">
        <v>0</v>
      </c>
    </row>
    <row r="17" spans="1:10" x14ac:dyDescent="0.25">
      <c r="A17" s="13" t="s">
        <v>4</v>
      </c>
      <c r="B17" s="13" t="s">
        <v>52</v>
      </c>
      <c r="C17" s="13" t="s">
        <v>34</v>
      </c>
      <c r="D17" s="16">
        <v>24.277408803944539</v>
      </c>
      <c r="E17" s="17">
        <v>99.128006756105691</v>
      </c>
      <c r="F17" s="17">
        <v>35.692920054124883</v>
      </c>
      <c r="G17" s="17">
        <v>63.435086701980801</v>
      </c>
      <c r="H17" s="17">
        <v>0.8719932438943151</v>
      </c>
      <c r="I17" s="17">
        <v>0</v>
      </c>
      <c r="J17" s="17">
        <v>0</v>
      </c>
    </row>
    <row r="18" spans="1:10" x14ac:dyDescent="0.25">
      <c r="A18" s="13" t="s">
        <v>4</v>
      </c>
      <c r="B18" s="13" t="s">
        <v>52</v>
      </c>
      <c r="C18" s="13" t="s">
        <v>38</v>
      </c>
      <c r="D18" s="16">
        <v>16.174453878097797</v>
      </c>
      <c r="E18" s="17">
        <v>98.18011523686377</v>
      </c>
      <c r="F18" s="17">
        <v>84.271760720628535</v>
      </c>
      <c r="G18" s="17">
        <v>13.908354516235233</v>
      </c>
      <c r="H18" s="17">
        <v>1.8198847631362374</v>
      </c>
      <c r="I18" s="17">
        <v>0</v>
      </c>
      <c r="J18" s="17">
        <v>0</v>
      </c>
    </row>
    <row r="19" spans="1:10" x14ac:dyDescent="0.25">
      <c r="A19" s="13" t="s">
        <v>4</v>
      </c>
      <c r="B19" s="13" t="s">
        <v>43</v>
      </c>
      <c r="C19" s="13" t="s">
        <v>46</v>
      </c>
      <c r="D19" s="16">
        <v>4.37861409374504</v>
      </c>
      <c r="E19" s="17">
        <v>99.947834325740132</v>
      </c>
      <c r="F19" s="17">
        <v>0</v>
      </c>
      <c r="G19" s="17">
        <v>99.947834325740132</v>
      </c>
      <c r="H19" s="17">
        <v>0</v>
      </c>
      <c r="I19" s="17">
        <v>5.2165674259874652E-2</v>
      </c>
      <c r="J19" s="17">
        <v>0</v>
      </c>
    </row>
    <row r="20" spans="1:10" x14ac:dyDescent="0.25">
      <c r="A20" s="13" t="s">
        <v>4</v>
      </c>
      <c r="B20" s="13" t="s">
        <v>43</v>
      </c>
      <c r="C20" s="13" t="s">
        <v>29</v>
      </c>
      <c r="D20" s="16">
        <v>13.699809877214697</v>
      </c>
      <c r="E20" s="17">
        <v>100</v>
      </c>
      <c r="F20" s="17">
        <v>67.424246551327087</v>
      </c>
      <c r="G20" s="17">
        <v>32.57575344867292</v>
      </c>
      <c r="H20" s="17">
        <v>0</v>
      </c>
      <c r="I20" s="17">
        <v>0</v>
      </c>
      <c r="J20" s="17">
        <v>0</v>
      </c>
    </row>
    <row r="21" spans="1:10" x14ac:dyDescent="0.25">
      <c r="A21" s="13" t="s">
        <v>4</v>
      </c>
      <c r="B21" s="13" t="s">
        <v>43</v>
      </c>
      <c r="C21" s="13" t="s">
        <v>47</v>
      </c>
      <c r="D21" s="16">
        <v>15.199786391859108</v>
      </c>
      <c r="E21" s="17">
        <v>85.828832229959033</v>
      </c>
      <c r="F21" s="17">
        <v>0</v>
      </c>
      <c r="G21" s="17">
        <v>85.828832229959033</v>
      </c>
      <c r="H21" s="17">
        <v>14.044292053935251</v>
      </c>
      <c r="I21" s="17">
        <v>0.12687571610571327</v>
      </c>
      <c r="J21" s="17">
        <v>0</v>
      </c>
    </row>
    <row r="22" spans="1:10" x14ac:dyDescent="0.25">
      <c r="A22" s="13" t="s">
        <v>4</v>
      </c>
      <c r="B22" s="13" t="s">
        <v>43</v>
      </c>
      <c r="C22" s="13" t="s">
        <v>45</v>
      </c>
      <c r="D22" s="16">
        <v>6.5369953137933994</v>
      </c>
      <c r="E22" s="17">
        <v>98.512363902586799</v>
      </c>
      <c r="F22" s="17">
        <v>0</v>
      </c>
      <c r="G22" s="17">
        <v>98.512363902586799</v>
      </c>
      <c r="H22" s="17">
        <v>1.4876360974132015</v>
      </c>
      <c r="I22" s="17">
        <v>0</v>
      </c>
      <c r="J22" s="17">
        <v>0</v>
      </c>
    </row>
    <row r="23" spans="1:10" x14ac:dyDescent="0.25">
      <c r="A23" s="13" t="s">
        <v>4</v>
      </c>
      <c r="B23" s="13" t="s">
        <v>3</v>
      </c>
      <c r="C23" s="13" t="s">
        <v>40</v>
      </c>
      <c r="D23" s="16">
        <v>13.999620173456698</v>
      </c>
      <c r="E23" s="17">
        <v>99.966717234061576</v>
      </c>
      <c r="F23" s="17">
        <v>91.280024043721781</v>
      </c>
      <c r="G23" s="17">
        <v>8.6866931903398008</v>
      </c>
      <c r="H23" s="17">
        <v>0</v>
      </c>
      <c r="I23" s="17">
        <v>3.3282765938424136E-2</v>
      </c>
      <c r="J23" s="17">
        <v>0</v>
      </c>
    </row>
    <row r="24" spans="1:10" x14ac:dyDescent="0.25">
      <c r="A24" s="13" t="s">
        <v>4</v>
      </c>
      <c r="B24" s="13" t="s">
        <v>9</v>
      </c>
      <c r="C24" s="13" t="s">
        <v>18</v>
      </c>
      <c r="D24" s="16">
        <v>5.6186238585119996</v>
      </c>
      <c r="E24" s="17">
        <v>91.159565263663239</v>
      </c>
      <c r="F24" s="17">
        <v>91.159565263663239</v>
      </c>
      <c r="G24" s="17">
        <v>0</v>
      </c>
      <c r="H24" s="17">
        <v>8.8404347363367677</v>
      </c>
      <c r="I24" s="17">
        <v>0</v>
      </c>
      <c r="J24" s="17">
        <v>0</v>
      </c>
    </row>
    <row r="25" spans="1:10" x14ac:dyDescent="0.25">
      <c r="A25" s="13" t="s">
        <v>4</v>
      </c>
      <c r="B25" s="13" t="s">
        <v>9</v>
      </c>
      <c r="C25" s="13" t="s">
        <v>30</v>
      </c>
      <c r="D25" s="16">
        <v>14.162035747126529</v>
      </c>
      <c r="E25" s="17">
        <v>99.756385398374448</v>
      </c>
      <c r="F25" s="17">
        <v>83.817047621359507</v>
      </c>
      <c r="G25" s="17">
        <v>15.939337777014947</v>
      </c>
      <c r="H25" s="17">
        <v>0.1325308975293911</v>
      </c>
      <c r="I25" s="17">
        <v>0.11108370409615693</v>
      </c>
      <c r="J25" s="17">
        <v>0</v>
      </c>
    </row>
    <row r="26" spans="1:10" x14ac:dyDescent="0.25">
      <c r="A26" s="13" t="s">
        <v>4</v>
      </c>
      <c r="B26" s="13" t="s">
        <v>9</v>
      </c>
      <c r="C26" s="13" t="s">
        <v>49</v>
      </c>
      <c r="D26" s="16">
        <v>49.847826085119912</v>
      </c>
      <c r="E26" s="17">
        <v>99.623155586944094</v>
      </c>
      <c r="F26" s="17">
        <v>69.015652442872735</v>
      </c>
      <c r="G26" s="17">
        <v>30.607503144071359</v>
      </c>
      <c r="H26" s="17">
        <v>0.37684441305590816</v>
      </c>
      <c r="I26" s="17">
        <v>0</v>
      </c>
      <c r="J26" s="17">
        <v>0</v>
      </c>
    </row>
    <row r="27" spans="1:10" x14ac:dyDescent="0.25">
      <c r="A27" s="13" t="s">
        <v>4</v>
      </c>
      <c r="B27" s="13" t="s">
        <v>9</v>
      </c>
      <c r="C27" s="13" t="s">
        <v>51</v>
      </c>
      <c r="D27" s="16">
        <v>15.008523193345999</v>
      </c>
      <c r="E27" s="17">
        <v>100</v>
      </c>
      <c r="F27" s="17">
        <v>93.176589221416336</v>
      </c>
      <c r="G27" s="17">
        <v>6.8234107785836651</v>
      </c>
      <c r="H27" s="17">
        <v>0</v>
      </c>
      <c r="I27" s="17">
        <v>0</v>
      </c>
      <c r="J27" s="17">
        <v>0</v>
      </c>
    </row>
    <row r="28" spans="1:10" x14ac:dyDescent="0.25">
      <c r="A28" s="13" t="s">
        <v>4</v>
      </c>
      <c r="B28" s="13" t="s">
        <v>9</v>
      </c>
      <c r="C28" s="13" t="s">
        <v>50</v>
      </c>
      <c r="D28" s="16">
        <v>14.457950619523698</v>
      </c>
      <c r="E28" s="17">
        <v>97.987787972258388</v>
      </c>
      <c r="F28" s="17">
        <v>89.871691513531118</v>
      </c>
      <c r="G28" s="17">
        <v>8.1160964587272684</v>
      </c>
      <c r="H28" s="17">
        <v>2.0122120277416204</v>
      </c>
      <c r="I28" s="17">
        <v>0</v>
      </c>
      <c r="J28" s="17">
        <v>0</v>
      </c>
    </row>
    <row r="29" spans="1:10" x14ac:dyDescent="0.25">
      <c r="A29" s="13" t="s">
        <v>58</v>
      </c>
      <c r="B29" s="13" t="s">
        <v>57</v>
      </c>
      <c r="C29" s="13" t="s">
        <v>59</v>
      </c>
      <c r="D29" s="16">
        <v>4.4013390131110004</v>
      </c>
      <c r="E29" s="17">
        <v>100</v>
      </c>
      <c r="F29" s="17">
        <v>0</v>
      </c>
      <c r="G29" s="17">
        <v>100</v>
      </c>
      <c r="H29" s="17">
        <v>0</v>
      </c>
      <c r="I29" s="17">
        <v>0</v>
      </c>
      <c r="J29" s="17">
        <v>0</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51148-66FB-49FF-9336-35468467BDB2}">
  <dimension ref="A1:E8"/>
  <sheetViews>
    <sheetView workbookViewId="0">
      <selection activeCell="J33" sqref="J33"/>
    </sheetView>
  </sheetViews>
  <sheetFormatPr defaultRowHeight="15" x14ac:dyDescent="0.25"/>
  <cols>
    <col min="1" max="1" width="28" customWidth="1"/>
  </cols>
  <sheetData>
    <row r="1" spans="1:5" ht="60" x14ac:dyDescent="0.25">
      <c r="A1" s="51" t="s">
        <v>119</v>
      </c>
      <c r="B1" s="51" t="s">
        <v>114</v>
      </c>
      <c r="C1" s="51" t="s">
        <v>115</v>
      </c>
      <c r="D1" s="51" t="s">
        <v>116</v>
      </c>
      <c r="E1" s="51" t="s">
        <v>117</v>
      </c>
    </row>
    <row r="2" spans="1:5" x14ac:dyDescent="0.25">
      <c r="A2" s="16" t="s">
        <v>79</v>
      </c>
      <c r="B2" s="16">
        <v>37.61691126977729</v>
      </c>
      <c r="C2" s="16">
        <v>40.012568679951755</v>
      </c>
      <c r="D2" s="16">
        <v>16.035361751794593</v>
      </c>
      <c r="E2" s="16">
        <v>6.3351582984763581</v>
      </c>
    </row>
    <row r="3" spans="1:5" x14ac:dyDescent="0.25">
      <c r="A3" s="16" t="s">
        <v>80</v>
      </c>
      <c r="B3" s="16">
        <v>24.064192969584898</v>
      </c>
      <c r="C3" s="16">
        <v>51.28548331614784</v>
      </c>
      <c r="D3" s="16">
        <v>21.277489870915549</v>
      </c>
      <c r="E3" s="16">
        <v>3.3728338433517182</v>
      </c>
    </row>
    <row r="4" spans="1:5" x14ac:dyDescent="0.25">
      <c r="A4" s="16" t="s">
        <v>112</v>
      </c>
      <c r="B4" s="16">
        <v>10.04041175895388</v>
      </c>
      <c r="C4" s="16">
        <v>38.19598160173507</v>
      </c>
      <c r="D4" s="16">
        <v>28.950252931894525</v>
      </c>
      <c r="E4" s="16">
        <v>22.813353707416521</v>
      </c>
    </row>
    <row r="5" spans="1:5" x14ac:dyDescent="0.25">
      <c r="A5" s="16" t="s">
        <v>1</v>
      </c>
      <c r="B5" s="16">
        <v>5.824355145687159</v>
      </c>
      <c r="C5" s="16">
        <v>50.062375224104152</v>
      </c>
      <c r="D5" s="16">
        <v>44.113269630208691</v>
      </c>
      <c r="E5" s="16">
        <v>0</v>
      </c>
    </row>
    <row r="6" spans="1:5" x14ac:dyDescent="0.25">
      <c r="A6" s="53" t="s">
        <v>157</v>
      </c>
      <c r="B6" s="53">
        <v>38.85627354769062</v>
      </c>
      <c r="C6" s="53">
        <v>40.651503462269496</v>
      </c>
      <c r="D6" s="53">
        <v>15.138528286948331</v>
      </c>
      <c r="E6" s="53">
        <v>5.3536947030915414</v>
      </c>
    </row>
    <row r="7" spans="1:5" x14ac:dyDescent="0.25">
      <c r="A7" s="53" t="s">
        <v>136</v>
      </c>
      <c r="B7" s="53">
        <v>30.551229094982023</v>
      </c>
      <c r="C7" s="53">
        <v>42.481734084781728</v>
      </c>
      <c r="D7" s="53">
        <v>19.587880869863483</v>
      </c>
      <c r="E7" s="53">
        <v>7.3791559503727591</v>
      </c>
    </row>
    <row r="8" spans="1:5" x14ac:dyDescent="0.25">
      <c r="A8" s="52" t="s">
        <v>156</v>
      </c>
      <c r="B8" s="52">
        <v>34.102314808022903</v>
      </c>
      <c r="C8" s="52">
        <v>41.699160812335023</v>
      </c>
      <c r="D8" s="52">
        <v>17.68541876030551</v>
      </c>
      <c r="E8" s="52">
        <v>6.5131056193365593</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F5D94-0A8E-4D89-9C81-B133A71B9E84}">
  <dimension ref="A1:G18"/>
  <sheetViews>
    <sheetView workbookViewId="0">
      <selection activeCell="I24" sqref="I24"/>
    </sheetView>
  </sheetViews>
  <sheetFormatPr defaultRowHeight="15" x14ac:dyDescent="0.25"/>
  <cols>
    <col min="1" max="1" width="15.7109375" customWidth="1"/>
    <col min="2" max="2" width="12" customWidth="1"/>
    <col min="3" max="3" width="15.42578125" customWidth="1"/>
    <col min="4" max="4" width="15.85546875" customWidth="1"/>
    <col min="5" max="5" width="13.7109375" customWidth="1"/>
    <col min="6" max="6" width="16.28515625" customWidth="1"/>
    <col min="7" max="7" width="13.85546875" customWidth="1"/>
  </cols>
  <sheetData>
    <row r="1" spans="1:7" ht="60" x14ac:dyDescent="0.25">
      <c r="A1" s="126" t="s">
        <v>334</v>
      </c>
      <c r="B1" s="12" t="s">
        <v>155</v>
      </c>
      <c r="C1" s="12" t="s">
        <v>150</v>
      </c>
      <c r="D1" s="12" t="s">
        <v>151</v>
      </c>
      <c r="E1" s="12" t="s">
        <v>152</v>
      </c>
      <c r="F1" s="12" t="s">
        <v>153</v>
      </c>
      <c r="G1" s="12" t="s">
        <v>154</v>
      </c>
    </row>
    <row r="2" spans="1:7" x14ac:dyDescent="0.25">
      <c r="A2" s="12" t="s">
        <v>1</v>
      </c>
      <c r="B2" s="15">
        <v>21.370977403184398</v>
      </c>
      <c r="C2" s="15">
        <v>15.002992102797178</v>
      </c>
      <c r="D2" s="15">
        <v>12.930448987380014</v>
      </c>
      <c r="E2" s="15">
        <v>38.618330147517177</v>
      </c>
      <c r="F2" s="15">
        <v>12.077251359121229</v>
      </c>
      <c r="G2" s="15">
        <v>0</v>
      </c>
    </row>
    <row r="3" spans="1:7" x14ac:dyDescent="0.25">
      <c r="A3" s="12" t="s">
        <v>80</v>
      </c>
      <c r="B3" s="15">
        <v>23.980603103230038</v>
      </c>
      <c r="C3" s="15">
        <v>18.45332034934108</v>
      </c>
      <c r="D3" s="15">
        <v>17.70805971635864</v>
      </c>
      <c r="E3" s="15">
        <v>20.375823256685681</v>
      </c>
      <c r="F3" s="15">
        <v>16.655473533753227</v>
      </c>
      <c r="G3" s="15">
        <v>2.8267200406313373</v>
      </c>
    </row>
    <row r="4" spans="1:7" x14ac:dyDescent="0.25">
      <c r="A4" s="12" t="s">
        <v>79</v>
      </c>
      <c r="B4" s="15">
        <v>24.618724423653017</v>
      </c>
      <c r="C4" s="15">
        <v>18.840671955753411</v>
      </c>
      <c r="D4" s="15">
        <v>17.232819657932026</v>
      </c>
      <c r="E4" s="15">
        <v>18.603088420162585</v>
      </c>
      <c r="F4" s="15">
        <v>16.057116480912956</v>
      </c>
      <c r="G4" s="15">
        <v>4.6475790615860042</v>
      </c>
    </row>
    <row r="5" spans="1:7" ht="30" x14ac:dyDescent="0.25">
      <c r="A5" s="12" t="s">
        <v>112</v>
      </c>
      <c r="B5" s="15">
        <v>25.030256633907943</v>
      </c>
      <c r="C5" s="15">
        <v>13.505471826515523</v>
      </c>
      <c r="D5" s="15">
        <v>10.416971272760062</v>
      </c>
      <c r="E5" s="15">
        <v>15.011821867933062</v>
      </c>
      <c r="F5" s="15">
        <v>25.601012278419301</v>
      </c>
      <c r="G5" s="15">
        <v>10.434466120464132</v>
      </c>
    </row>
    <row r="6" spans="1:7" ht="45" x14ac:dyDescent="0.25">
      <c r="A6" s="55" t="s">
        <v>157</v>
      </c>
      <c r="B6" s="56">
        <v>45.926388951334722</v>
      </c>
      <c r="C6" s="56">
        <v>21.960698864710849</v>
      </c>
      <c r="D6" s="56">
        <v>9.421479532960106</v>
      </c>
      <c r="E6" s="56">
        <v>9.8095378619448717</v>
      </c>
      <c r="F6" s="56">
        <v>10.296387475507842</v>
      </c>
      <c r="G6" s="56">
        <v>2.5855073135415867</v>
      </c>
    </row>
    <row r="7" spans="1:7" ht="30" x14ac:dyDescent="0.25">
      <c r="A7" s="55" t="s">
        <v>136</v>
      </c>
      <c r="B7" s="56">
        <v>8.4335982859695715</v>
      </c>
      <c r="C7" s="56">
        <v>15.935925369091677</v>
      </c>
      <c r="D7" s="56">
        <v>22.629613400023917</v>
      </c>
      <c r="E7" s="56">
        <v>25.836179050049818</v>
      </c>
      <c r="F7" s="56">
        <v>21.123318159297963</v>
      </c>
      <c r="G7" s="56">
        <v>6.0413657355670498</v>
      </c>
    </row>
    <row r="8" spans="1:7" ht="30" x14ac:dyDescent="0.25">
      <c r="A8" s="57" t="s">
        <v>156</v>
      </c>
      <c r="B8" s="58">
        <v>24.501627969728457</v>
      </c>
      <c r="C8" s="58">
        <v>18.517921471477298</v>
      </c>
      <c r="D8" s="58">
        <v>16.969093516688229</v>
      </c>
      <c r="E8" s="58">
        <v>18.967750699654715</v>
      </c>
      <c r="F8" s="58">
        <v>16.48329429007326</v>
      </c>
      <c r="G8" s="58">
        <v>4.5603120523780492</v>
      </c>
    </row>
    <row r="11" spans="1:7" ht="60" x14ac:dyDescent="0.25">
      <c r="A11" s="126" t="s">
        <v>335</v>
      </c>
      <c r="B11" s="12" t="s">
        <v>158</v>
      </c>
      <c r="C11" s="12" t="s">
        <v>145</v>
      </c>
      <c r="D11" s="12" t="s">
        <v>146</v>
      </c>
      <c r="E11" s="12" t="s">
        <v>147</v>
      </c>
      <c r="F11" s="12" t="s">
        <v>148</v>
      </c>
      <c r="G11" s="12" t="s">
        <v>149</v>
      </c>
    </row>
    <row r="12" spans="1:7" x14ac:dyDescent="0.25">
      <c r="A12" s="13" t="s">
        <v>1</v>
      </c>
      <c r="B12" s="16">
        <v>3.8371333388618032</v>
      </c>
      <c r="C12" s="16">
        <v>20.911105831703949</v>
      </c>
      <c r="D12" s="16">
        <v>22.271868720214112</v>
      </c>
      <c r="E12" s="16">
        <v>33.823937884283559</v>
      </c>
      <c r="F12" s="16">
        <v>18.797852016951278</v>
      </c>
      <c r="G12" s="16">
        <v>0.35810220798529452</v>
      </c>
    </row>
    <row r="13" spans="1:7" x14ac:dyDescent="0.25">
      <c r="A13" s="13" t="s">
        <v>80</v>
      </c>
      <c r="B13" s="16">
        <v>6.8355015643729446</v>
      </c>
      <c r="C13" s="16">
        <v>31.485260169294104</v>
      </c>
      <c r="D13" s="16">
        <v>20.266949636498804</v>
      </c>
      <c r="E13" s="16">
        <v>24.339439100069065</v>
      </c>
      <c r="F13" s="16">
        <v>13.376892353727337</v>
      </c>
      <c r="G13" s="16">
        <v>3.6959571760377412</v>
      </c>
    </row>
    <row r="14" spans="1:7" x14ac:dyDescent="0.25">
      <c r="A14" s="13" t="s">
        <v>79</v>
      </c>
      <c r="B14" s="16">
        <v>5.454041875408925</v>
      </c>
      <c r="C14" s="16">
        <v>34.741650981437964</v>
      </c>
      <c r="D14" s="16">
        <v>17.601653858160159</v>
      </c>
      <c r="E14" s="16">
        <v>21.265121152596134</v>
      </c>
      <c r="F14" s="16">
        <v>15.320421656505564</v>
      </c>
      <c r="G14" s="16">
        <v>5.6171104758912422</v>
      </c>
    </row>
    <row r="15" spans="1:7" x14ac:dyDescent="0.25">
      <c r="A15" s="13" t="s">
        <v>112</v>
      </c>
      <c r="B15" s="16">
        <v>11.234777986154725</v>
      </c>
      <c r="C15" s="16">
        <v>22.042949028400614</v>
      </c>
      <c r="D15" s="16">
        <v>13.629928130837493</v>
      </c>
      <c r="E15" s="16">
        <v>20.563774212543517</v>
      </c>
      <c r="F15" s="16">
        <v>23.602804706708241</v>
      </c>
      <c r="G15" s="16">
        <v>8.9257659353553986</v>
      </c>
    </row>
    <row r="16" spans="1:7" x14ac:dyDescent="0.25">
      <c r="A16" s="54" t="s">
        <v>157</v>
      </c>
      <c r="B16" s="53">
        <v>10.456232653256549</v>
      </c>
      <c r="C16" s="53">
        <v>50.52239201528068</v>
      </c>
      <c r="D16" s="53">
        <v>18.450239024911006</v>
      </c>
      <c r="E16" s="53">
        <v>10.280418598420173</v>
      </c>
      <c r="F16" s="53">
        <v>6.2971316967426141</v>
      </c>
      <c r="G16" s="53">
        <v>3.9935860113889659</v>
      </c>
    </row>
    <row r="17" spans="1:7" x14ac:dyDescent="0.25">
      <c r="A17" s="54" t="s">
        <v>136</v>
      </c>
      <c r="B17" s="53">
        <v>2.4310301067112485</v>
      </c>
      <c r="C17" s="53">
        <v>20.864295734941589</v>
      </c>
      <c r="D17" s="53">
        <v>17.462907284564714</v>
      </c>
      <c r="E17" s="53">
        <v>30.513669697775253</v>
      </c>
      <c r="F17" s="53">
        <v>22.262228354366563</v>
      </c>
      <c r="G17" s="53">
        <v>6.4658688216406262</v>
      </c>
    </row>
    <row r="18" spans="1:7" x14ac:dyDescent="0.25">
      <c r="A18" s="14" t="s">
        <v>156</v>
      </c>
      <c r="B18" s="52">
        <v>5.8703364492819823</v>
      </c>
      <c r="C18" s="52">
        <v>33.574663860099278</v>
      </c>
      <c r="D18" s="52">
        <v>17.886041317269751</v>
      </c>
      <c r="E18" s="52">
        <v>21.842443216794461</v>
      </c>
      <c r="F18" s="52">
        <v>15.420175723812324</v>
      </c>
      <c r="G18" s="52">
        <v>5.4063394327422127</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6BC95-BB90-4DC9-8FA7-456334A851C1}">
  <dimension ref="A1:K8"/>
  <sheetViews>
    <sheetView workbookViewId="0">
      <selection activeCell="H27" sqref="H27"/>
    </sheetView>
  </sheetViews>
  <sheetFormatPr defaultRowHeight="15" x14ac:dyDescent="0.25"/>
  <cols>
    <col min="1" max="1" width="25.85546875" bestFit="1" customWidth="1"/>
    <col min="2" max="2" width="7.5703125" bestFit="1" customWidth="1"/>
    <col min="3" max="11" width="12.5703125" bestFit="1" customWidth="1"/>
  </cols>
  <sheetData>
    <row r="1" spans="1:11" x14ac:dyDescent="0.25">
      <c r="A1" s="129" t="s">
        <v>336</v>
      </c>
      <c r="B1" s="13" t="s">
        <v>70</v>
      </c>
      <c r="C1" s="13" t="s">
        <v>17</v>
      </c>
      <c r="D1" s="13" t="s">
        <v>16</v>
      </c>
      <c r="E1" s="13" t="s">
        <v>13</v>
      </c>
      <c r="F1" s="13" t="s">
        <v>12</v>
      </c>
      <c r="G1" s="13" t="s">
        <v>10</v>
      </c>
      <c r="H1" s="13" t="s">
        <v>6</v>
      </c>
      <c r="I1" s="13" t="s">
        <v>5</v>
      </c>
      <c r="J1" s="13" t="s">
        <v>7</v>
      </c>
      <c r="K1" s="13" t="s">
        <v>8</v>
      </c>
    </row>
    <row r="2" spans="1:11" x14ac:dyDescent="0.25">
      <c r="A2" s="13" t="s">
        <v>112</v>
      </c>
      <c r="B2" s="16">
        <v>0</v>
      </c>
      <c r="C2" s="16">
        <v>0</v>
      </c>
      <c r="D2" s="16">
        <v>8.7608453080071855E-2</v>
      </c>
      <c r="E2" s="16">
        <v>4.7582216555814298</v>
      </c>
      <c r="F2" s="16">
        <v>11.38190820047704</v>
      </c>
      <c r="G2" s="16">
        <v>15.29600129745338</v>
      </c>
      <c r="H2" s="16">
        <v>27.60956089843069</v>
      </c>
      <c r="I2" s="16">
        <v>20.915613457827721</v>
      </c>
      <c r="J2" s="16">
        <v>3.1261864067727405</v>
      </c>
      <c r="K2" s="16">
        <v>16.824899630376915</v>
      </c>
    </row>
    <row r="3" spans="1:11" x14ac:dyDescent="0.25">
      <c r="A3" s="13" t="s">
        <v>1</v>
      </c>
      <c r="B3" s="16">
        <v>0</v>
      </c>
      <c r="C3" s="16">
        <v>0</v>
      </c>
      <c r="D3" s="16">
        <v>1.5203300890703815</v>
      </c>
      <c r="E3" s="16">
        <v>8.2192100693602974</v>
      </c>
      <c r="F3" s="16">
        <v>18.951019806951091</v>
      </c>
      <c r="G3" s="16">
        <v>17.208412660419071</v>
      </c>
      <c r="H3" s="16">
        <v>17.923099035618407</v>
      </c>
      <c r="I3" s="16">
        <v>18.257501989666476</v>
      </c>
      <c r="J3" s="16">
        <v>8.5552240307156335</v>
      </c>
      <c r="K3" s="16">
        <v>9.3652023181986532</v>
      </c>
    </row>
    <row r="4" spans="1:11" x14ac:dyDescent="0.25">
      <c r="A4" s="13" t="s">
        <v>80</v>
      </c>
      <c r="B4" s="16">
        <v>0.18410703349863217</v>
      </c>
      <c r="C4" s="16">
        <v>4.5483514827128317</v>
      </c>
      <c r="D4" s="16">
        <v>12.398907946394838</v>
      </c>
      <c r="E4" s="16">
        <v>19.12429972430364</v>
      </c>
      <c r="F4" s="16">
        <v>19.87176611893608</v>
      </c>
      <c r="G4" s="16">
        <v>17.207314883167825</v>
      </c>
      <c r="H4" s="16">
        <v>11.384006279489729</v>
      </c>
      <c r="I4" s="16">
        <v>8.5767422607776371</v>
      </c>
      <c r="J4" s="16">
        <v>5.8480524570450516</v>
      </c>
      <c r="K4" s="16">
        <v>0.85645181367372669</v>
      </c>
    </row>
    <row r="5" spans="1:11" x14ac:dyDescent="0.25">
      <c r="A5" s="13" t="s">
        <v>79</v>
      </c>
      <c r="B5" s="16">
        <v>0.27484548481552057</v>
      </c>
      <c r="C5" s="16">
        <v>5.9987003091006521</v>
      </c>
      <c r="D5" s="16">
        <v>7.9302357639788879</v>
      </c>
      <c r="E5" s="16">
        <v>11.431917274348054</v>
      </c>
      <c r="F5" s="16">
        <v>15.87646117314884</v>
      </c>
      <c r="G5" s="16">
        <v>16.950412332106037</v>
      </c>
      <c r="H5" s="16">
        <v>14.999198114068315</v>
      </c>
      <c r="I5" s="16">
        <v>8.7745740357721331</v>
      </c>
      <c r="J5" s="16">
        <v>4.8788893492269159</v>
      </c>
      <c r="K5" s="16">
        <v>12.88476616343466</v>
      </c>
    </row>
    <row r="6" spans="1:11" x14ac:dyDescent="0.25">
      <c r="A6" s="54" t="s">
        <v>157</v>
      </c>
      <c r="B6" s="53">
        <v>0.57715065043752212</v>
      </c>
      <c r="C6" s="53">
        <v>12.20824019230194</v>
      </c>
      <c r="D6" s="53">
        <v>13.821026636135455</v>
      </c>
      <c r="E6" s="53">
        <v>14.203141883277933</v>
      </c>
      <c r="F6" s="53">
        <v>15.351374583881508</v>
      </c>
      <c r="G6" s="53">
        <v>12.230262578188839</v>
      </c>
      <c r="H6" s="53">
        <v>9.6415020416307264</v>
      </c>
      <c r="I6" s="53">
        <v>9.1373526657610871</v>
      </c>
      <c r="J6" s="53">
        <v>6.1312342349454623</v>
      </c>
      <c r="K6" s="53">
        <v>6.6987145334395208</v>
      </c>
    </row>
    <row r="7" spans="1:11" x14ac:dyDescent="0.25">
      <c r="A7" s="54" t="s">
        <v>136</v>
      </c>
      <c r="B7" s="53">
        <v>0</v>
      </c>
      <c r="C7" s="53">
        <v>0.42466374074001101</v>
      </c>
      <c r="D7" s="53">
        <v>3.9525619555271523</v>
      </c>
      <c r="E7" s="53">
        <v>10.757117592702039</v>
      </c>
      <c r="F7" s="53">
        <v>17.021809893511701</v>
      </c>
      <c r="G7" s="53">
        <v>20.426517427974222</v>
      </c>
      <c r="H7" s="53">
        <v>19.066530816216904</v>
      </c>
      <c r="I7" s="53">
        <v>9.5445388518419012</v>
      </c>
      <c r="J7" s="53">
        <v>4.1417174352394825</v>
      </c>
      <c r="K7" s="53">
        <v>14.664542286246595</v>
      </c>
    </row>
    <row r="8" spans="1:11" x14ac:dyDescent="0.25">
      <c r="A8" s="14" t="s">
        <v>156</v>
      </c>
      <c r="B8" s="52">
        <v>0.2467791907651195</v>
      </c>
      <c r="C8" s="52">
        <v>5.4631081379367226</v>
      </c>
      <c r="D8" s="52">
        <v>8.1721391597259547</v>
      </c>
      <c r="E8" s="52">
        <v>12.230575320143899</v>
      </c>
      <c r="F8" s="52">
        <v>16.307561934814053</v>
      </c>
      <c r="G8" s="52">
        <v>16.921946935674864</v>
      </c>
      <c r="H8" s="52">
        <v>15.036558793891123</v>
      </c>
      <c r="I8" s="52">
        <v>9.370433395293281</v>
      </c>
      <c r="J8" s="52">
        <v>4.9923988742586722</v>
      </c>
      <c r="K8" s="52">
        <v>11.258498257496317</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31EB-8C92-4155-9BFC-BDA05A401417}">
  <dimension ref="A1:K35"/>
  <sheetViews>
    <sheetView workbookViewId="0">
      <selection activeCell="S21" sqref="S21"/>
    </sheetView>
  </sheetViews>
  <sheetFormatPr defaultRowHeight="15" x14ac:dyDescent="0.25"/>
  <cols>
    <col min="1" max="1" width="31.85546875" bestFit="1" customWidth="1"/>
    <col min="2" max="2" width="13.42578125" customWidth="1"/>
    <col min="3" max="3" width="9.85546875" bestFit="1" customWidth="1"/>
    <col min="6" max="7" width="10.140625" bestFit="1" customWidth="1"/>
    <col min="8" max="8" width="8.28515625" bestFit="1" customWidth="1"/>
  </cols>
  <sheetData>
    <row r="1" spans="1:11" ht="60" x14ac:dyDescent="0.25">
      <c r="A1" s="140" t="s">
        <v>337</v>
      </c>
      <c r="B1" s="141" t="s">
        <v>338</v>
      </c>
      <c r="C1" s="141" t="s">
        <v>339</v>
      </c>
      <c r="D1" s="141" t="s">
        <v>340</v>
      </c>
      <c r="E1" s="141" t="s">
        <v>341</v>
      </c>
      <c r="F1" s="141" t="s">
        <v>342</v>
      </c>
      <c r="G1" s="141" t="s">
        <v>207</v>
      </c>
      <c r="H1" s="142" t="s">
        <v>214</v>
      </c>
    </row>
    <row r="2" spans="1:11" x14ac:dyDescent="0.25">
      <c r="A2" s="17" t="s">
        <v>343</v>
      </c>
      <c r="B2" s="17">
        <v>-179453.45796749997</v>
      </c>
      <c r="C2" s="17">
        <v>-236900.6260515</v>
      </c>
      <c r="D2" s="17">
        <v>1557402.6633439998</v>
      </c>
      <c r="E2" s="17">
        <v>3197724.2264355007</v>
      </c>
      <c r="F2" s="17">
        <v>7840644.639982</v>
      </c>
      <c r="G2" s="17">
        <v>13012125.6137805</v>
      </c>
      <c r="H2" s="60">
        <v>36.543813293222286</v>
      </c>
    </row>
    <row r="3" spans="1:11" x14ac:dyDescent="0.25">
      <c r="A3" s="17" t="s">
        <v>344</v>
      </c>
      <c r="B3" s="17">
        <v>-669575.35284749989</v>
      </c>
      <c r="C3" s="17">
        <v>-386552.55383549986</v>
      </c>
      <c r="D3" s="17">
        <v>358283.76654599991</v>
      </c>
      <c r="E3" s="17">
        <v>1131633.7305630003</v>
      </c>
      <c r="F3" s="17">
        <v>3406293.7947400003</v>
      </c>
      <c r="G3" s="17">
        <v>5952339.1985320002</v>
      </c>
      <c r="H3" s="60">
        <v>25.030789533574499</v>
      </c>
    </row>
    <row r="4" spans="1:11" x14ac:dyDescent="0.25">
      <c r="A4" s="17" t="s">
        <v>345</v>
      </c>
      <c r="B4" s="17">
        <v>-60335.183061000011</v>
      </c>
      <c r="C4" s="17">
        <v>-93248.457088500028</v>
      </c>
      <c r="D4" s="17">
        <v>1171545.7595049997</v>
      </c>
      <c r="E4" s="17">
        <v>1173842.2051109993</v>
      </c>
      <c r="F4" s="17">
        <v>2380117.7569195004</v>
      </c>
      <c r="G4" s="17">
        <v>4879089.3616849994</v>
      </c>
      <c r="H4" s="60">
        <v>48.07019898086098</v>
      </c>
    </row>
    <row r="5" spans="1:11" x14ac:dyDescent="0.25">
      <c r="A5" s="17" t="s">
        <v>346</v>
      </c>
      <c r="B5" s="17">
        <v>-848678.98426649976</v>
      </c>
      <c r="C5" s="17">
        <v>-519372.1090980001</v>
      </c>
      <c r="D5" s="17">
        <v>452991.35394899995</v>
      </c>
      <c r="E5" s="17">
        <v>2120646.5354565005</v>
      </c>
      <c r="F5" s="17">
        <v>5325202.4985385025</v>
      </c>
      <c r="G5" s="17">
        <v>9266891.4813085012</v>
      </c>
      <c r="H5" s="60">
        <v>27.772396974719921</v>
      </c>
    </row>
    <row r="6" spans="1:11" x14ac:dyDescent="0.25">
      <c r="A6" s="17" t="s">
        <v>347</v>
      </c>
      <c r="B6" s="17">
        <v>-1350.6017985000001</v>
      </c>
      <c r="C6" s="17">
        <v>-7985.0745224999982</v>
      </c>
      <c r="D6" s="17">
        <v>121221.904482</v>
      </c>
      <c r="E6" s="17">
        <v>105208.38850950003</v>
      </c>
      <c r="F6" s="17">
        <v>175650.06722850003</v>
      </c>
      <c r="G6" s="17">
        <v>411416.03654100007</v>
      </c>
      <c r="H6" s="60">
        <v>55.036817450098326</v>
      </c>
    </row>
    <row r="7" spans="1:11" x14ac:dyDescent="0.25">
      <c r="A7" s="17" t="s">
        <v>348</v>
      </c>
      <c r="B7" s="17">
        <v>-422697.21994800016</v>
      </c>
      <c r="C7" s="17">
        <v>-233711.93371050004</v>
      </c>
      <c r="D7" s="17">
        <v>95119.906805999955</v>
      </c>
      <c r="E7" s="17">
        <v>306794.10232799995</v>
      </c>
      <c r="F7" s="17">
        <v>1192364.3310435005</v>
      </c>
      <c r="G7" s="17">
        <v>2250687.493836001</v>
      </c>
      <c r="H7" s="60">
        <v>17.857388475065026</v>
      </c>
    </row>
    <row r="8" spans="1:11" x14ac:dyDescent="0.25">
      <c r="A8" s="17" t="s">
        <v>349</v>
      </c>
      <c r="B8" s="17">
        <v>-8659.5970409999973</v>
      </c>
      <c r="C8" s="17">
        <v>-15895.202098500002</v>
      </c>
      <c r="D8" s="17">
        <v>287488.48057199991</v>
      </c>
      <c r="E8" s="17">
        <v>368448.75195749977</v>
      </c>
      <c r="F8" s="17">
        <v>390743.35579350009</v>
      </c>
      <c r="G8" s="17">
        <v>1071235.3874624996</v>
      </c>
      <c r="H8" s="60">
        <v>61.231848780057405</v>
      </c>
    </row>
    <row r="9" spans="1:11" x14ac:dyDescent="0.25">
      <c r="A9" s="17" t="s">
        <v>350</v>
      </c>
      <c r="B9" s="17">
        <v>-1047948.0145785003</v>
      </c>
      <c r="C9" s="17">
        <v>-789888.9981914995</v>
      </c>
      <c r="D9" s="17">
        <v>386031.70591649978</v>
      </c>
      <c r="E9" s="17">
        <v>1181186.3386849996</v>
      </c>
      <c r="F9" s="17">
        <v>3906674.5255074985</v>
      </c>
      <c r="G9" s="17">
        <v>7311729.5828789975</v>
      </c>
      <c r="H9" s="60">
        <v>21.434299871692005</v>
      </c>
    </row>
    <row r="10" spans="1:11" x14ac:dyDescent="0.25">
      <c r="A10" s="17" t="s">
        <v>351</v>
      </c>
      <c r="B10" s="17">
        <v>-28315.267739999992</v>
      </c>
      <c r="C10" s="17">
        <v>-38337.475882500003</v>
      </c>
      <c r="D10" s="17">
        <v>417855.69168299995</v>
      </c>
      <c r="E10" s="17">
        <v>286410.31203600002</v>
      </c>
      <c r="F10" s="17">
        <v>656242.35778349987</v>
      </c>
      <c r="G10" s="17">
        <v>1427161.105125</v>
      </c>
      <c r="H10" s="60">
        <v>49.347337255054732</v>
      </c>
    </row>
    <row r="11" spans="1:11" x14ac:dyDescent="0.25">
      <c r="A11" s="17" t="s">
        <v>235</v>
      </c>
      <c r="B11" s="17">
        <v>-3267013.6792485006</v>
      </c>
      <c r="C11" s="17">
        <v>-2321892.4304789999</v>
      </c>
      <c r="D11" s="17">
        <v>4847941.2328034984</v>
      </c>
      <c r="E11" s="17">
        <v>9871894.5910819992</v>
      </c>
      <c r="F11" s="17">
        <v>25273933.327536505</v>
      </c>
      <c r="G11" s="17">
        <v>45582675.261149503</v>
      </c>
      <c r="H11" s="60">
        <v>32.292610601623323</v>
      </c>
    </row>
    <row r="13" spans="1:11" ht="60" x14ac:dyDescent="0.25">
      <c r="A13" s="147" t="s">
        <v>337</v>
      </c>
      <c r="B13" s="148" t="s">
        <v>212</v>
      </c>
      <c r="C13" s="148" t="s">
        <v>213</v>
      </c>
      <c r="D13" s="148" t="s">
        <v>214</v>
      </c>
      <c r="E13" s="149" t="s">
        <v>352</v>
      </c>
      <c r="F13" s="149" t="s">
        <v>216</v>
      </c>
      <c r="G13" s="146"/>
      <c r="H13" s="146"/>
      <c r="I13" s="146"/>
      <c r="J13" s="146"/>
      <c r="K13" s="146"/>
    </row>
    <row r="14" spans="1:11" x14ac:dyDescent="0.25">
      <c r="A14" s="143" t="s">
        <v>343</v>
      </c>
      <c r="B14" s="60">
        <v>3.1997392000124858</v>
      </c>
      <c r="C14" s="60">
        <v>11.96885666162515</v>
      </c>
      <c r="D14" s="60">
        <v>36.543813293222286</v>
      </c>
      <c r="E14" s="143">
        <v>8.7558985000778106E-2</v>
      </c>
      <c r="F14" s="143">
        <v>0.26733875176829303</v>
      </c>
      <c r="G14" s="146"/>
      <c r="H14" s="146"/>
      <c r="I14" s="146"/>
      <c r="J14" s="146"/>
      <c r="K14" s="146"/>
    </row>
    <row r="15" spans="1:11" x14ac:dyDescent="0.25">
      <c r="A15" s="143" t="s">
        <v>344</v>
      </c>
      <c r="B15" s="60">
        <v>17.743073293663574</v>
      </c>
      <c r="C15" s="60">
        <v>6.0192095006004012</v>
      </c>
      <c r="D15" s="60">
        <v>25.030789533574499</v>
      </c>
      <c r="E15" s="143">
        <v>0.70884992540344338</v>
      </c>
      <c r="F15" s="143">
        <v>2.9477414421102552</v>
      </c>
      <c r="G15" s="146"/>
      <c r="H15" s="146"/>
      <c r="I15" s="146"/>
      <c r="J15" s="146"/>
      <c r="K15" s="146"/>
    </row>
    <row r="16" spans="1:11" x14ac:dyDescent="0.25">
      <c r="A16" s="143" t="s">
        <v>345</v>
      </c>
      <c r="B16" s="60">
        <v>3.1477931385224673</v>
      </c>
      <c r="C16" s="60">
        <v>24.011565943125195</v>
      </c>
      <c r="D16" s="60">
        <v>48.07019898086098</v>
      </c>
      <c r="E16" s="143">
        <v>6.5483255847885141E-2</v>
      </c>
      <c r="F16" s="143">
        <v>0.13109487094587927</v>
      </c>
      <c r="G16" s="146"/>
      <c r="H16" s="146"/>
      <c r="I16" s="146"/>
      <c r="J16" s="146"/>
      <c r="K16" s="146"/>
    </row>
    <row r="17" spans="1:11" x14ac:dyDescent="0.25">
      <c r="A17" s="143" t="s">
        <v>346</v>
      </c>
      <c r="B17" s="60">
        <v>14.762783141724334</v>
      </c>
      <c r="C17" s="60">
        <v>4.8882773135165358</v>
      </c>
      <c r="D17" s="60">
        <v>27.772396974719921</v>
      </c>
      <c r="E17" s="143">
        <v>0.53156316162275419</v>
      </c>
      <c r="F17" s="143">
        <v>3.0200379796178671</v>
      </c>
      <c r="G17" s="146"/>
      <c r="H17" s="146"/>
      <c r="I17" s="146"/>
      <c r="J17" s="146"/>
      <c r="K17" s="146"/>
    </row>
    <row r="18" spans="1:11" x14ac:dyDescent="0.25">
      <c r="A18" s="143" t="s">
        <v>347</v>
      </c>
      <c r="B18" s="60">
        <v>2.2691571285091707</v>
      </c>
      <c r="C18" s="60">
        <v>29.464555028330675</v>
      </c>
      <c r="D18" s="60">
        <v>55.036817450098326</v>
      </c>
      <c r="E18" s="143">
        <v>4.1229802769148248E-2</v>
      </c>
      <c r="F18" s="143">
        <v>7.7013113767621391E-2</v>
      </c>
      <c r="G18" s="146"/>
      <c r="H18" s="146"/>
      <c r="I18" s="146"/>
      <c r="J18" s="146"/>
      <c r="K18" s="146"/>
    </row>
    <row r="19" spans="1:11" x14ac:dyDescent="0.25">
      <c r="A19" s="143" t="s">
        <v>348</v>
      </c>
      <c r="B19" s="60">
        <v>29.164828767042071</v>
      </c>
      <c r="C19" s="60">
        <v>4.2262600679350903</v>
      </c>
      <c r="D19" s="60">
        <v>17.857388475065026</v>
      </c>
      <c r="E19" s="143">
        <v>1.6332079468263834</v>
      </c>
      <c r="F19" s="143">
        <v>6.900859932477303</v>
      </c>
      <c r="G19" s="146"/>
      <c r="H19" s="146"/>
      <c r="I19" s="146"/>
      <c r="J19" s="146"/>
      <c r="K19" s="146"/>
    </row>
    <row r="20" spans="1:11" x14ac:dyDescent="0.25">
      <c r="A20" s="143" t="s">
        <v>349</v>
      </c>
      <c r="B20" s="60">
        <v>2.2921945472380671</v>
      </c>
      <c r="C20" s="60">
        <v>26.837097050442981</v>
      </c>
      <c r="D20" s="60">
        <v>61.231848780057405</v>
      </c>
      <c r="E20" s="143">
        <v>3.7434678078585339E-2</v>
      </c>
      <c r="F20" s="143">
        <v>8.5411419235458322E-2</v>
      </c>
      <c r="G20" s="146"/>
      <c r="H20" s="146"/>
      <c r="I20" s="146"/>
      <c r="J20" s="146"/>
      <c r="K20" s="146"/>
    </row>
    <row r="21" spans="1:11" x14ac:dyDescent="0.25">
      <c r="A21" s="143" t="s">
        <v>350</v>
      </c>
      <c r="B21" s="60">
        <v>25.135462026295979</v>
      </c>
      <c r="C21" s="60">
        <v>5.2796223046927775</v>
      </c>
      <c r="D21" s="60">
        <v>21.434299871692005</v>
      </c>
      <c r="E21" s="143">
        <v>1.1726747398683197</v>
      </c>
      <c r="F21" s="143">
        <v>4.7608447301153332</v>
      </c>
      <c r="G21" s="146"/>
      <c r="H21" s="146"/>
      <c r="I21" s="146"/>
      <c r="J21" s="146"/>
      <c r="K21" s="146"/>
    </row>
    <row r="22" spans="1:11" x14ac:dyDescent="0.25">
      <c r="A22" s="143" t="s">
        <v>351</v>
      </c>
      <c r="B22" s="60">
        <v>4.6703026997545667</v>
      </c>
      <c r="C22" s="60">
        <v>29.278803225680779</v>
      </c>
      <c r="D22" s="60">
        <v>49.347337255054732</v>
      </c>
      <c r="E22" s="143">
        <v>9.4641432740652676E-2</v>
      </c>
      <c r="F22" s="143">
        <v>0.15951139340484349</v>
      </c>
      <c r="G22" s="146"/>
      <c r="H22" s="146"/>
      <c r="I22" s="146"/>
      <c r="J22" s="146"/>
      <c r="K22" s="146"/>
    </row>
    <row r="23" spans="1:11" x14ac:dyDescent="0.25">
      <c r="A23" s="143" t="s">
        <v>235</v>
      </c>
      <c r="B23" s="60">
        <v>12.261031362700583</v>
      </c>
      <c r="C23" s="60">
        <v>10.635490797828268</v>
      </c>
      <c r="D23" s="60">
        <v>32.292610601623323</v>
      </c>
      <c r="E23" s="143">
        <v>0.37968535631752953</v>
      </c>
      <c r="F23" s="143">
        <v>1.1528411425267033</v>
      </c>
      <c r="G23" s="146"/>
      <c r="H23" s="146"/>
      <c r="I23" s="146"/>
      <c r="J23" s="146"/>
      <c r="K23" s="146"/>
    </row>
    <row r="25" spans="1:11" ht="90" x14ac:dyDescent="0.25">
      <c r="A25" s="144" t="s">
        <v>337</v>
      </c>
      <c r="B25" s="145" t="s">
        <v>353</v>
      </c>
      <c r="C25" s="145" t="s">
        <v>218</v>
      </c>
      <c r="D25" s="145" t="s">
        <v>219</v>
      </c>
      <c r="E25" s="145" t="s">
        <v>220</v>
      </c>
      <c r="F25" s="145" t="s">
        <v>221</v>
      </c>
    </row>
    <row r="26" spans="1:11" x14ac:dyDescent="0.25">
      <c r="A26" s="143" t="s">
        <v>343</v>
      </c>
      <c r="B26" s="17">
        <v>3237.3967364999999</v>
      </c>
      <c r="C26" s="17">
        <v>575896.11761249998</v>
      </c>
      <c r="D26" s="143">
        <v>2.4879845404131611E-2</v>
      </c>
      <c r="E26" s="143">
        <v>4.4258419777518654</v>
      </c>
      <c r="F26" s="143">
        <v>5.6214942894932474E-3</v>
      </c>
    </row>
    <row r="27" spans="1:11" x14ac:dyDescent="0.25">
      <c r="A27" s="143" t="s">
        <v>344</v>
      </c>
      <c r="B27" s="17">
        <v>13197.334419000001</v>
      </c>
      <c r="C27" s="17">
        <v>57175.846793999997</v>
      </c>
      <c r="D27" s="143">
        <v>0.22171677350401675</v>
      </c>
      <c r="E27" s="143">
        <v>0.9605609641349242</v>
      </c>
      <c r="F27" s="143">
        <v>0.23082009553000482</v>
      </c>
    </row>
    <row r="28" spans="1:11" x14ac:dyDescent="0.25">
      <c r="A28" s="143" t="s">
        <v>345</v>
      </c>
      <c r="B28" s="17">
        <v>1871.0049284999996</v>
      </c>
      <c r="C28" s="17">
        <v>101754.60192449999</v>
      </c>
      <c r="D28" s="143">
        <v>3.8347420795216705E-2</v>
      </c>
      <c r="E28" s="143">
        <v>2.0855244571572862</v>
      </c>
      <c r="F28" s="143">
        <v>1.838742320360361E-2</v>
      </c>
    </row>
    <row r="29" spans="1:11" x14ac:dyDescent="0.25">
      <c r="A29" s="143" t="s">
        <v>346</v>
      </c>
      <c r="B29" s="17">
        <v>21147.2706105</v>
      </c>
      <c r="C29" s="17">
        <v>91172.626825500047</v>
      </c>
      <c r="D29" s="143">
        <v>0.22820241990698231</v>
      </c>
      <c r="E29" s="143">
        <v>0.98385339905400859</v>
      </c>
      <c r="F29" s="143">
        <v>0.23194758500240253</v>
      </c>
    </row>
    <row r="30" spans="1:11" x14ac:dyDescent="0.25">
      <c r="A30" s="143" t="s">
        <v>347</v>
      </c>
      <c r="B30" s="17">
        <v>105.859782</v>
      </c>
      <c r="C30" s="17">
        <v>2296.4456070000006</v>
      </c>
      <c r="D30" s="143">
        <v>2.5730592052274178E-2</v>
      </c>
      <c r="E30" s="143">
        <v>0.55818086876425055</v>
      </c>
      <c r="F30" s="143">
        <v>4.6097230292465603E-2</v>
      </c>
    </row>
    <row r="31" spans="1:11" x14ac:dyDescent="0.25">
      <c r="A31" s="143" t="s">
        <v>348</v>
      </c>
      <c r="B31" s="17">
        <v>10021.318564499999</v>
      </c>
      <c r="C31" s="17">
        <v>13107.709435499999</v>
      </c>
      <c r="D31" s="143">
        <v>0.44525588700988328</v>
      </c>
      <c r="E31" s="143">
        <v>0.58238691383847474</v>
      </c>
      <c r="F31" s="143">
        <v>0.76453621540915184</v>
      </c>
    </row>
    <row r="32" spans="1:11" x14ac:dyDescent="0.25">
      <c r="A32" s="143" t="s">
        <v>349</v>
      </c>
      <c r="B32" s="17">
        <v>325.36315349999984</v>
      </c>
      <c r="C32" s="17">
        <v>17712.165163500002</v>
      </c>
      <c r="D32" s="143">
        <v>3.0372704011459827E-2</v>
      </c>
      <c r="E32" s="143">
        <v>1.6534335376518772</v>
      </c>
      <c r="F32" s="143">
        <v>1.836947377672864E-2</v>
      </c>
    </row>
    <row r="33" spans="1:6" x14ac:dyDescent="0.25">
      <c r="A33" s="143" t="s">
        <v>350</v>
      </c>
      <c r="B33" s="17">
        <v>30037.713142499997</v>
      </c>
      <c r="C33" s="17">
        <v>46165.7622825</v>
      </c>
      <c r="D33" s="143">
        <v>0.41081542748566247</v>
      </c>
      <c r="E33" s="143">
        <v>0.63139318487107132</v>
      </c>
      <c r="F33" s="143">
        <v>0.65064913168099814</v>
      </c>
    </row>
    <row r="34" spans="1:6" x14ac:dyDescent="0.25">
      <c r="A34" s="143" t="s">
        <v>351</v>
      </c>
      <c r="B34" s="17">
        <v>680.08238099999994</v>
      </c>
      <c r="C34" s="17">
        <v>38736.674010000002</v>
      </c>
      <c r="D34" s="143">
        <v>4.7652810783435265E-2</v>
      </c>
      <c r="E34" s="143">
        <v>2.7142467567883442</v>
      </c>
      <c r="F34" s="143">
        <v>1.7556550694683655E-2</v>
      </c>
    </row>
    <row r="35" spans="1:6" x14ac:dyDescent="0.25">
      <c r="A35" s="143" t="s">
        <v>235</v>
      </c>
      <c r="B35" s="17">
        <v>80623.343718000004</v>
      </c>
      <c r="C35" s="17">
        <v>944017.94965499989</v>
      </c>
      <c r="D35" s="143">
        <v>0.17687277733502393</v>
      </c>
      <c r="E35" s="143">
        <v>2.0710016343854094</v>
      </c>
      <c r="F35" s="143">
        <v>8.5404460526904757E-2</v>
      </c>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D13B6-D827-497D-B926-17929AD82A5A}">
  <dimension ref="A1:B12"/>
  <sheetViews>
    <sheetView workbookViewId="0">
      <selection activeCell="A20" sqref="A20"/>
    </sheetView>
  </sheetViews>
  <sheetFormatPr defaultRowHeight="15" x14ac:dyDescent="0.25"/>
  <cols>
    <col min="1" max="1" width="76.7109375" customWidth="1"/>
  </cols>
  <sheetData>
    <row r="1" spans="1:2" ht="33" customHeight="1" x14ac:dyDescent="0.25">
      <c r="A1" t="s">
        <v>369</v>
      </c>
    </row>
    <row r="2" spans="1:2" x14ac:dyDescent="0.25">
      <c r="A2" t="s">
        <v>354</v>
      </c>
      <c r="B2" t="s">
        <v>355</v>
      </c>
    </row>
    <row r="4" spans="1:2" x14ac:dyDescent="0.25">
      <c r="A4" t="s">
        <v>356</v>
      </c>
      <c r="B4" t="s">
        <v>357</v>
      </c>
    </row>
    <row r="6" spans="1:2" x14ac:dyDescent="0.25">
      <c r="A6" t="s">
        <v>358</v>
      </c>
      <c r="B6" t="s">
        <v>359</v>
      </c>
    </row>
    <row r="8" spans="1:2" x14ac:dyDescent="0.25">
      <c r="A8" t="s">
        <v>360</v>
      </c>
      <c r="B8" t="s">
        <v>361</v>
      </c>
    </row>
    <row r="10" spans="1:2" x14ac:dyDescent="0.25">
      <c r="A10" t="s">
        <v>362</v>
      </c>
      <c r="B10" t="s">
        <v>363</v>
      </c>
    </row>
    <row r="12" spans="1:2" x14ac:dyDescent="0.25">
      <c r="A12" t="s">
        <v>366</v>
      </c>
      <c r="B12" t="s">
        <v>367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10844-127F-457A-A09A-E2D2F5C6981D}">
  <dimension ref="A1:D10"/>
  <sheetViews>
    <sheetView workbookViewId="0">
      <selection activeCell="F27" sqref="F27"/>
    </sheetView>
  </sheetViews>
  <sheetFormatPr defaultRowHeight="15" x14ac:dyDescent="0.25"/>
  <cols>
    <col min="2" max="2" width="8.7109375" customWidth="1"/>
    <col min="3" max="3" width="23.28515625" customWidth="1"/>
    <col min="4" max="4" width="25.5703125" customWidth="1"/>
  </cols>
  <sheetData>
    <row r="1" spans="1:4" ht="29.25" customHeight="1" thickBot="1" x14ac:dyDescent="0.3">
      <c r="A1" s="154" t="s">
        <v>139</v>
      </c>
      <c r="B1" s="155"/>
      <c r="C1" s="19" t="s">
        <v>93</v>
      </c>
      <c r="D1" s="19" t="s">
        <v>94</v>
      </c>
    </row>
    <row r="2" spans="1:4" x14ac:dyDescent="0.25">
      <c r="A2" s="156" t="s">
        <v>138</v>
      </c>
      <c r="B2" s="165" t="s">
        <v>137</v>
      </c>
      <c r="C2" s="20" t="s">
        <v>95</v>
      </c>
      <c r="D2" s="21" t="s">
        <v>96</v>
      </c>
    </row>
    <row r="3" spans="1:4" x14ac:dyDescent="0.25">
      <c r="A3" s="157"/>
      <c r="B3" s="164"/>
      <c r="C3" s="22" t="s">
        <v>97</v>
      </c>
      <c r="D3" s="23" t="s">
        <v>98</v>
      </c>
    </row>
    <row r="4" spans="1:4" x14ac:dyDescent="0.25">
      <c r="A4" s="157"/>
      <c r="B4" s="164" t="s">
        <v>80</v>
      </c>
      <c r="C4" s="22" t="s">
        <v>99</v>
      </c>
      <c r="D4" s="23" t="s">
        <v>100</v>
      </c>
    </row>
    <row r="5" spans="1:4" x14ac:dyDescent="0.25">
      <c r="A5" s="157"/>
      <c r="B5" s="164"/>
      <c r="C5" s="22" t="s">
        <v>101</v>
      </c>
      <c r="D5" s="23" t="s">
        <v>102</v>
      </c>
    </row>
    <row r="6" spans="1:4" x14ac:dyDescent="0.25">
      <c r="A6" s="157"/>
      <c r="B6" s="164"/>
      <c r="C6" s="22" t="s">
        <v>103</v>
      </c>
      <c r="D6" s="23" t="s">
        <v>104</v>
      </c>
    </row>
    <row r="7" spans="1:4" x14ac:dyDescent="0.25">
      <c r="A7" s="162" t="s">
        <v>105</v>
      </c>
      <c r="B7" s="163"/>
      <c r="C7" s="150" t="s">
        <v>106</v>
      </c>
      <c r="D7" s="152" t="s">
        <v>107</v>
      </c>
    </row>
    <row r="8" spans="1:4" x14ac:dyDescent="0.25">
      <c r="A8" s="162"/>
      <c r="B8" s="163"/>
      <c r="C8" s="151"/>
      <c r="D8" s="153"/>
    </row>
    <row r="9" spans="1:4" x14ac:dyDescent="0.25">
      <c r="A9" s="158" t="s">
        <v>112</v>
      </c>
      <c r="B9" s="159"/>
      <c r="C9" s="22" t="s">
        <v>108</v>
      </c>
      <c r="D9" s="23" t="s">
        <v>109</v>
      </c>
    </row>
    <row r="10" spans="1:4" ht="16.5" customHeight="1" thickBot="1" x14ac:dyDescent="0.3">
      <c r="A10" s="160"/>
      <c r="B10" s="161"/>
      <c r="C10" s="24" t="s">
        <v>90</v>
      </c>
      <c r="D10" s="25" t="s">
        <v>110</v>
      </c>
    </row>
  </sheetData>
  <mergeCells count="8">
    <mergeCell ref="C7:C8"/>
    <mergeCell ref="D7:D8"/>
    <mergeCell ref="A1:B1"/>
    <mergeCell ref="A2:A6"/>
    <mergeCell ref="A9:B10"/>
    <mergeCell ref="A7:B8"/>
    <mergeCell ref="B4:B6"/>
    <mergeCell ref="B2:B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V31"/>
  <sheetViews>
    <sheetView workbookViewId="0">
      <selection activeCell="T27" sqref="T27"/>
    </sheetView>
  </sheetViews>
  <sheetFormatPr defaultRowHeight="15" x14ac:dyDescent="0.25"/>
  <cols>
    <col min="1" max="1" width="22" style="3" customWidth="1"/>
    <col min="2" max="2" width="5.5703125" style="4" bestFit="1" customWidth="1"/>
    <col min="3" max="3" width="4.85546875" style="4" customWidth="1"/>
    <col min="4" max="6" width="5.5703125" style="4" bestFit="1" customWidth="1"/>
    <col min="7" max="7" width="6.5703125" style="4" bestFit="1" customWidth="1"/>
    <col min="8" max="9" width="5.5703125" style="4" bestFit="1" customWidth="1"/>
    <col min="10" max="11" width="6.5703125" style="4" bestFit="1" customWidth="1"/>
    <col min="12" max="12" width="4" style="4" bestFit="1" customWidth="1"/>
    <col min="13" max="13" width="6.5703125" style="4" bestFit="1" customWidth="1"/>
    <col min="14" max="14" width="5.5703125" style="4" bestFit="1" customWidth="1"/>
    <col min="15" max="15" width="6.5703125" style="4" bestFit="1" customWidth="1"/>
    <col min="16" max="16" width="7.5703125" style="4" bestFit="1" customWidth="1"/>
    <col min="17" max="19" width="9.140625" style="63"/>
    <col min="20" max="20" width="17.28515625" style="45" customWidth="1"/>
    <col min="21" max="21" width="25" style="45" customWidth="1"/>
    <col min="22" max="22" width="27.5703125" style="63" customWidth="1"/>
    <col min="23" max="23" width="26.85546875" style="63" customWidth="1"/>
    <col min="24" max="204" width="9.140625" style="63"/>
    <col min="205" max="16384" width="9.140625" style="3"/>
  </cols>
  <sheetData>
    <row r="1" spans="1:204" ht="30.75" thickBot="1" x14ac:dyDescent="0.3">
      <c r="A1" s="9" t="s">
        <v>111</v>
      </c>
      <c r="B1" s="10" t="s">
        <v>75</v>
      </c>
      <c r="C1" s="10" t="s">
        <v>64</v>
      </c>
      <c r="D1" s="10" t="s">
        <v>62</v>
      </c>
      <c r="E1" s="10" t="s">
        <v>72</v>
      </c>
      <c r="F1" s="10" t="s">
        <v>28</v>
      </c>
      <c r="G1" s="10" t="s">
        <v>67</v>
      </c>
      <c r="H1" s="10" t="s">
        <v>68</v>
      </c>
      <c r="I1" s="10" t="s">
        <v>61</v>
      </c>
      <c r="J1" s="10" t="s">
        <v>60</v>
      </c>
      <c r="K1" s="10" t="s">
        <v>14</v>
      </c>
      <c r="L1" s="10" t="s">
        <v>76</v>
      </c>
      <c r="M1" s="10" t="s">
        <v>26</v>
      </c>
      <c r="N1" s="10" t="s">
        <v>73</v>
      </c>
      <c r="O1" s="10" t="s">
        <v>2</v>
      </c>
      <c r="P1" s="11" t="s">
        <v>120</v>
      </c>
    </row>
    <row r="2" spans="1:204" x14ac:dyDescent="0.25">
      <c r="A2" s="34" t="s">
        <v>87</v>
      </c>
      <c r="B2" s="40">
        <v>1868.6818329623266</v>
      </c>
      <c r="C2" s="40">
        <v>5.2827124013634998</v>
      </c>
      <c r="D2" s="40">
        <v>802.02640361654096</v>
      </c>
      <c r="E2" s="40">
        <v>2590.0005488078737</v>
      </c>
      <c r="F2" s="40">
        <v>4003.9973925536174</v>
      </c>
      <c r="G2" s="40">
        <v>9287.3706738993733</v>
      </c>
      <c r="H2" s="40">
        <v>3151.0285315720475</v>
      </c>
      <c r="I2" s="40">
        <v>2540.0131941756945</v>
      </c>
      <c r="J2" s="40">
        <v>18072.051578269671</v>
      </c>
      <c r="K2" s="40">
        <v>19926.210561290758</v>
      </c>
      <c r="L2" s="40">
        <v>380.24050371443167</v>
      </c>
      <c r="M2" s="40">
        <v>15434.407302361931</v>
      </c>
      <c r="N2" s="40">
        <v>2270.0351941094859</v>
      </c>
      <c r="O2" s="40">
        <v>10575.535513057343</v>
      </c>
      <c r="P2" s="41">
        <v>90906.881942792461</v>
      </c>
    </row>
    <row r="3" spans="1:204" x14ac:dyDescent="0.25">
      <c r="A3" s="34" t="s">
        <v>88</v>
      </c>
      <c r="B3" s="40">
        <v>1470.3155564990993</v>
      </c>
      <c r="C3" s="40">
        <v>3.0567848822019998</v>
      </c>
      <c r="D3" s="40">
        <v>382.71509304746326</v>
      </c>
      <c r="E3" s="40">
        <v>1967.1427804474142</v>
      </c>
      <c r="F3" s="40">
        <v>2182.493647598279</v>
      </c>
      <c r="G3" s="40">
        <v>9020.806550890502</v>
      </c>
      <c r="H3" s="40">
        <v>2605.1669113524808</v>
      </c>
      <c r="I3" s="40">
        <v>1869.5215301173698</v>
      </c>
      <c r="J3" s="40">
        <v>15306.55879319108</v>
      </c>
      <c r="K3" s="40">
        <v>14062.676929402607</v>
      </c>
      <c r="L3" s="40">
        <v>216.63629255345131</v>
      </c>
      <c r="M3" s="40">
        <v>11290.432225806735</v>
      </c>
      <c r="N3" s="40">
        <v>3066.9736226811838</v>
      </c>
      <c r="O3" s="40">
        <v>7267.6670096606013</v>
      </c>
      <c r="P3" s="41">
        <v>70712.163728130457</v>
      </c>
      <c r="T3" s="169"/>
      <c r="U3" s="166"/>
    </row>
    <row r="4" spans="1:204" s="5" customFormat="1" ht="15.75" thickBot="1" x14ac:dyDescent="0.3">
      <c r="A4" s="37" t="s">
        <v>91</v>
      </c>
      <c r="B4" s="38">
        <v>3338.9973894614259</v>
      </c>
      <c r="C4" s="38">
        <v>8.3394972835654997</v>
      </c>
      <c r="D4" s="38">
        <v>1184.7414966640042</v>
      </c>
      <c r="E4" s="38">
        <v>4557.1433292552883</v>
      </c>
      <c r="F4" s="38">
        <v>6186.4910401518964</v>
      </c>
      <c r="G4" s="38">
        <v>18308.177224789877</v>
      </c>
      <c r="H4" s="38">
        <v>5756.1954429245288</v>
      </c>
      <c r="I4" s="38">
        <v>4409.5347242930638</v>
      </c>
      <c r="J4" s="38">
        <v>33378.610371460753</v>
      </c>
      <c r="K4" s="38">
        <v>33988.887490693363</v>
      </c>
      <c r="L4" s="38">
        <v>596.87679626788304</v>
      </c>
      <c r="M4" s="38">
        <v>26724.839528168668</v>
      </c>
      <c r="N4" s="38">
        <v>5337.0088167906697</v>
      </c>
      <c r="O4" s="38">
        <v>17843.202522717944</v>
      </c>
      <c r="P4" s="39">
        <v>161619.0456709229</v>
      </c>
      <c r="Q4" s="63"/>
      <c r="R4" s="63"/>
      <c r="S4" s="63"/>
      <c r="T4" s="169"/>
      <c r="U4" s="166"/>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c r="CA4" s="63"/>
      <c r="CB4" s="63"/>
      <c r="CC4" s="63"/>
      <c r="CD4" s="63"/>
      <c r="CE4" s="63"/>
      <c r="CF4" s="63"/>
      <c r="CG4" s="63"/>
      <c r="CH4" s="63"/>
      <c r="CI4" s="63"/>
      <c r="CJ4" s="63"/>
      <c r="CK4" s="63"/>
      <c r="CL4" s="63"/>
      <c r="CM4" s="63"/>
      <c r="CN4" s="63"/>
      <c r="CO4" s="63"/>
      <c r="CP4" s="63"/>
      <c r="CQ4" s="63"/>
      <c r="CR4" s="63"/>
      <c r="CS4" s="63"/>
      <c r="CT4" s="63"/>
      <c r="CU4" s="63"/>
      <c r="CV4" s="63"/>
      <c r="CW4" s="63"/>
      <c r="CX4" s="63"/>
      <c r="CY4" s="63"/>
      <c r="CZ4" s="63"/>
      <c r="DA4" s="63"/>
      <c r="DB4" s="63"/>
      <c r="DC4" s="63"/>
      <c r="DD4" s="63"/>
      <c r="DE4" s="63"/>
      <c r="DF4" s="63"/>
      <c r="DG4" s="63"/>
      <c r="DH4" s="63"/>
      <c r="DI4" s="63"/>
      <c r="DJ4" s="63"/>
      <c r="DK4" s="63"/>
      <c r="DL4" s="63"/>
      <c r="DM4" s="63"/>
      <c r="DN4" s="63"/>
      <c r="DO4" s="63"/>
      <c r="DP4" s="63"/>
      <c r="DQ4" s="63"/>
      <c r="DR4" s="63"/>
      <c r="DS4" s="63"/>
      <c r="DT4" s="63"/>
      <c r="DU4" s="63"/>
      <c r="DV4" s="63"/>
      <c r="DW4" s="63"/>
      <c r="DX4" s="63"/>
      <c r="DY4" s="63"/>
      <c r="DZ4" s="63"/>
      <c r="EA4" s="63"/>
      <c r="EB4" s="63"/>
      <c r="EC4" s="63"/>
      <c r="ED4" s="63"/>
      <c r="EE4" s="63"/>
      <c r="EF4" s="63"/>
      <c r="EG4" s="63"/>
      <c r="EH4" s="63"/>
      <c r="EI4" s="63"/>
      <c r="EJ4" s="63"/>
      <c r="EK4" s="63"/>
      <c r="EL4" s="63"/>
      <c r="EM4" s="63"/>
      <c r="EN4" s="63"/>
      <c r="EO4" s="63"/>
      <c r="EP4" s="63"/>
      <c r="EQ4" s="63"/>
      <c r="ER4" s="63"/>
      <c r="ES4" s="63"/>
      <c r="ET4" s="63"/>
      <c r="EU4" s="63"/>
      <c r="EV4" s="63"/>
      <c r="EW4" s="63"/>
      <c r="EX4" s="63"/>
      <c r="EY4" s="63"/>
      <c r="EZ4" s="63"/>
      <c r="FA4" s="63"/>
      <c r="FB4" s="63"/>
      <c r="FC4" s="63"/>
      <c r="FD4" s="63"/>
      <c r="FE4" s="63"/>
      <c r="FF4" s="63"/>
      <c r="FG4" s="63"/>
      <c r="FH4" s="63"/>
      <c r="FI4" s="63"/>
      <c r="FJ4" s="63"/>
      <c r="FK4" s="63"/>
      <c r="FL4" s="63"/>
      <c r="FM4" s="63"/>
      <c r="FN4" s="63"/>
      <c r="FO4" s="63"/>
      <c r="FP4" s="63"/>
      <c r="FQ4" s="63"/>
      <c r="FR4" s="63"/>
      <c r="FS4" s="63"/>
      <c r="FT4" s="63"/>
      <c r="FU4" s="63"/>
      <c r="FV4" s="63"/>
      <c r="FW4" s="63"/>
      <c r="FX4" s="63"/>
      <c r="FY4" s="63"/>
      <c r="FZ4" s="63"/>
      <c r="GA4" s="63"/>
      <c r="GB4" s="63"/>
      <c r="GC4" s="63"/>
      <c r="GD4" s="63"/>
      <c r="GE4" s="63"/>
      <c r="GF4" s="63"/>
      <c r="GG4" s="63"/>
      <c r="GH4" s="63"/>
      <c r="GI4" s="63"/>
      <c r="GJ4" s="63"/>
      <c r="GK4" s="63"/>
      <c r="GL4" s="63"/>
      <c r="GM4" s="63"/>
      <c r="GN4" s="63"/>
      <c r="GO4" s="63"/>
      <c r="GP4" s="63"/>
      <c r="GQ4" s="63"/>
      <c r="GR4" s="63"/>
      <c r="GS4" s="63"/>
      <c r="GT4" s="63"/>
      <c r="GU4" s="63"/>
      <c r="GV4" s="63"/>
    </row>
    <row r="5" spans="1:204" x14ac:dyDescent="0.25">
      <c r="A5" s="34" t="s">
        <v>84</v>
      </c>
      <c r="B5" s="40">
        <v>289.11794942228613</v>
      </c>
      <c r="C5" s="40">
        <v>8.9611619860699996</v>
      </c>
      <c r="D5" s="40">
        <v>31.228858620373394</v>
      </c>
      <c r="E5" s="40">
        <v>515.95464038069474</v>
      </c>
      <c r="F5" s="40">
        <v>489.16751476717002</v>
      </c>
      <c r="G5" s="40">
        <v>1946.2500189256275</v>
      </c>
      <c r="H5" s="40">
        <v>664.12591558120425</v>
      </c>
      <c r="I5" s="40">
        <v>453.33923325537791</v>
      </c>
      <c r="J5" s="40">
        <v>3534.0125249537059</v>
      </c>
      <c r="K5" s="40">
        <v>3740.9212750411507</v>
      </c>
      <c r="L5" s="40">
        <v>51.859743888174009</v>
      </c>
      <c r="M5" s="40">
        <v>3058.0412809107429</v>
      </c>
      <c r="N5" s="40">
        <v>750.62325720188937</v>
      </c>
      <c r="O5" s="40">
        <v>2199.2958381408966</v>
      </c>
      <c r="P5" s="41">
        <v>17732.899213075361</v>
      </c>
      <c r="T5" s="169"/>
      <c r="U5" s="166"/>
    </row>
    <row r="6" spans="1:204" x14ac:dyDescent="0.25">
      <c r="A6" s="34" t="s">
        <v>85</v>
      </c>
      <c r="B6" s="40">
        <v>162.99039215238386</v>
      </c>
      <c r="C6" s="40"/>
      <c r="D6" s="40">
        <v>10.488464092174368</v>
      </c>
      <c r="E6" s="40">
        <v>242.04106149039544</v>
      </c>
      <c r="F6" s="40">
        <v>173.56690875794362</v>
      </c>
      <c r="G6" s="40">
        <v>858.17492980068687</v>
      </c>
      <c r="H6" s="40">
        <v>253.44006801514652</v>
      </c>
      <c r="I6" s="40">
        <v>66.287583751854442</v>
      </c>
      <c r="J6" s="40">
        <v>1817.4472022256919</v>
      </c>
      <c r="K6" s="40">
        <v>1561.5008753168108</v>
      </c>
      <c r="L6" s="40">
        <v>32.043166638613748</v>
      </c>
      <c r="M6" s="40">
        <v>1583.6370299756027</v>
      </c>
      <c r="N6" s="40">
        <v>346.96461951353638</v>
      </c>
      <c r="O6" s="40">
        <v>1289.4894573825873</v>
      </c>
      <c r="P6" s="41">
        <v>8398.0717591134289</v>
      </c>
      <c r="T6" s="169"/>
      <c r="U6" s="166"/>
    </row>
    <row r="7" spans="1:204" x14ac:dyDescent="0.25">
      <c r="A7" s="34" t="s">
        <v>86</v>
      </c>
      <c r="B7" s="40">
        <v>15.225183706058299</v>
      </c>
      <c r="C7" s="40"/>
      <c r="D7" s="40"/>
      <c r="E7" s="40"/>
      <c r="F7" s="40">
        <v>30.122222063552321</v>
      </c>
      <c r="G7" s="40">
        <v>507.2083657398</v>
      </c>
      <c r="H7" s="40">
        <v>156.97784777695523</v>
      </c>
      <c r="I7" s="40">
        <v>20.456026266254444</v>
      </c>
      <c r="J7" s="40">
        <v>636.52637421152338</v>
      </c>
      <c r="K7" s="40">
        <v>604.10542336078242</v>
      </c>
      <c r="L7" s="40"/>
      <c r="M7" s="40">
        <v>619.6989087702616</v>
      </c>
      <c r="N7" s="40">
        <v>77.160973839566722</v>
      </c>
      <c r="O7" s="40">
        <v>520.33707842994363</v>
      </c>
      <c r="P7" s="41">
        <v>3187.8184041646982</v>
      </c>
      <c r="T7" s="167"/>
      <c r="U7" s="167"/>
    </row>
    <row r="8" spans="1:204" s="5" customFormat="1" ht="15.75" thickBot="1" x14ac:dyDescent="0.3">
      <c r="A8" s="37" t="s">
        <v>92</v>
      </c>
      <c r="B8" s="38">
        <v>467.33352528072834</v>
      </c>
      <c r="C8" s="38">
        <v>8.9611619860699996</v>
      </c>
      <c r="D8" s="38">
        <v>41.717322712547762</v>
      </c>
      <c r="E8" s="38">
        <v>757.9957018710902</v>
      </c>
      <c r="F8" s="38">
        <v>692.85664558866597</v>
      </c>
      <c r="G8" s="38">
        <v>3311.6333144661139</v>
      </c>
      <c r="H8" s="38">
        <v>1074.5438313733059</v>
      </c>
      <c r="I8" s="38">
        <v>540.08284327348679</v>
      </c>
      <c r="J8" s="38">
        <v>5987.9861013909203</v>
      </c>
      <c r="K8" s="38">
        <v>5906.527573718744</v>
      </c>
      <c r="L8" s="38">
        <v>83.902910526787764</v>
      </c>
      <c r="M8" s="38">
        <v>5261.3772196566069</v>
      </c>
      <c r="N8" s="38">
        <v>1174.7488505549925</v>
      </c>
      <c r="O8" s="38">
        <v>4009.1223739534275</v>
      </c>
      <c r="P8" s="39">
        <v>29318.789376353488</v>
      </c>
      <c r="Q8" s="63"/>
      <c r="R8" s="63"/>
      <c r="S8" s="63"/>
      <c r="T8" s="167"/>
      <c r="U8" s="167"/>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c r="DF8" s="63"/>
      <c r="DG8" s="63"/>
      <c r="DH8" s="63"/>
      <c r="DI8" s="63"/>
      <c r="DJ8" s="63"/>
      <c r="DK8" s="63"/>
      <c r="DL8" s="63"/>
      <c r="DM8" s="63"/>
      <c r="DN8" s="63"/>
      <c r="DO8" s="63"/>
      <c r="DP8" s="63"/>
      <c r="DQ8" s="63"/>
      <c r="DR8" s="63"/>
      <c r="DS8" s="63"/>
      <c r="DT8" s="63"/>
      <c r="DU8" s="63"/>
      <c r="DV8" s="63"/>
      <c r="DW8" s="63"/>
      <c r="DX8" s="63"/>
      <c r="DY8" s="63"/>
      <c r="DZ8" s="63"/>
      <c r="EA8" s="63"/>
      <c r="EB8" s="63"/>
      <c r="EC8" s="63"/>
      <c r="ED8" s="63"/>
      <c r="EE8" s="63"/>
      <c r="EF8" s="63"/>
      <c r="EG8" s="63"/>
      <c r="EH8" s="63"/>
      <c r="EI8" s="63"/>
      <c r="EJ8" s="63"/>
      <c r="EK8" s="63"/>
      <c r="EL8" s="63"/>
      <c r="EM8" s="63"/>
      <c r="EN8" s="63"/>
      <c r="EO8" s="63"/>
      <c r="EP8" s="63"/>
      <c r="EQ8" s="63"/>
      <c r="ER8" s="63"/>
      <c r="ES8" s="63"/>
      <c r="ET8" s="63"/>
      <c r="EU8" s="63"/>
      <c r="EV8" s="63"/>
      <c r="EW8" s="63"/>
      <c r="EX8" s="63"/>
      <c r="EY8" s="63"/>
      <c r="EZ8" s="63"/>
      <c r="FA8" s="63"/>
      <c r="FB8" s="63"/>
      <c r="FC8" s="63"/>
      <c r="FD8" s="63"/>
      <c r="FE8" s="63"/>
      <c r="FF8" s="63"/>
      <c r="FG8" s="63"/>
      <c r="FH8" s="63"/>
      <c r="FI8" s="63"/>
      <c r="FJ8" s="63"/>
      <c r="FK8" s="63"/>
      <c r="FL8" s="63"/>
      <c r="FM8" s="63"/>
      <c r="FN8" s="63"/>
      <c r="FO8" s="63"/>
      <c r="FP8" s="63"/>
      <c r="FQ8" s="63"/>
      <c r="FR8" s="63"/>
      <c r="FS8" s="63"/>
      <c r="FT8" s="63"/>
      <c r="FU8" s="63"/>
      <c r="FV8" s="63"/>
      <c r="FW8" s="63"/>
      <c r="FX8" s="63"/>
      <c r="FY8" s="63"/>
      <c r="FZ8" s="63"/>
      <c r="GA8" s="63"/>
      <c r="GB8" s="63"/>
      <c r="GC8" s="63"/>
      <c r="GD8" s="63"/>
      <c r="GE8" s="63"/>
      <c r="GF8" s="63"/>
      <c r="GG8" s="63"/>
      <c r="GH8" s="63"/>
      <c r="GI8" s="63"/>
      <c r="GJ8" s="63"/>
      <c r="GK8" s="63"/>
      <c r="GL8" s="63"/>
      <c r="GM8" s="63"/>
      <c r="GN8" s="63"/>
      <c r="GO8" s="63"/>
      <c r="GP8" s="63"/>
      <c r="GQ8" s="63"/>
      <c r="GR8" s="63"/>
      <c r="GS8" s="63"/>
      <c r="GT8" s="63"/>
      <c r="GU8" s="63"/>
      <c r="GV8" s="63"/>
    </row>
    <row r="9" spans="1:204" s="6" customFormat="1" ht="30" x14ac:dyDescent="0.25">
      <c r="A9" s="26" t="s">
        <v>143</v>
      </c>
      <c r="B9" s="27">
        <v>3806.3309147421542</v>
      </c>
      <c r="C9" s="27">
        <v>17.300659269635499</v>
      </c>
      <c r="D9" s="27">
        <v>1226.4588193765519</v>
      </c>
      <c r="E9" s="27">
        <v>5315.1390311263785</v>
      </c>
      <c r="F9" s="27">
        <v>6879.3476857405622</v>
      </c>
      <c r="G9" s="27">
        <v>21619.810539255992</v>
      </c>
      <c r="H9" s="27">
        <v>6830.7392742978345</v>
      </c>
      <c r="I9" s="27">
        <v>4949.6175675665509</v>
      </c>
      <c r="J9" s="27">
        <v>39366.59647285167</v>
      </c>
      <c r="K9" s="27">
        <v>39895.415064412111</v>
      </c>
      <c r="L9" s="27">
        <v>680.7797067946708</v>
      </c>
      <c r="M9" s="27">
        <v>31986.216747825274</v>
      </c>
      <c r="N9" s="27">
        <v>6511.7576673456624</v>
      </c>
      <c r="O9" s="27">
        <v>21852.324896671373</v>
      </c>
      <c r="P9" s="27">
        <v>190937.8350472764</v>
      </c>
      <c r="Q9" s="63"/>
      <c r="R9" s="63"/>
      <c r="S9" s="63"/>
      <c r="T9" s="168"/>
      <c r="U9" s="168"/>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c r="EQ9" s="63"/>
      <c r="ER9" s="63"/>
      <c r="ES9" s="63"/>
      <c r="ET9" s="63"/>
      <c r="EU9" s="63"/>
      <c r="EV9" s="63"/>
      <c r="EW9" s="63"/>
      <c r="EX9" s="63"/>
      <c r="EY9" s="63"/>
      <c r="EZ9" s="63"/>
      <c r="FA9" s="63"/>
      <c r="FB9" s="63"/>
      <c r="FC9" s="63"/>
      <c r="FD9" s="63"/>
      <c r="FE9" s="63"/>
      <c r="FF9" s="63"/>
      <c r="FG9" s="63"/>
      <c r="FH9" s="63"/>
      <c r="FI9" s="63"/>
      <c r="FJ9" s="63"/>
      <c r="FK9" s="63"/>
      <c r="FL9" s="63"/>
      <c r="FM9" s="63"/>
      <c r="FN9" s="63"/>
      <c r="FO9" s="63"/>
      <c r="FP9" s="63"/>
      <c r="FQ9" s="63"/>
      <c r="FR9" s="63"/>
      <c r="FS9" s="63"/>
      <c r="FT9" s="63"/>
      <c r="FU9" s="63"/>
      <c r="FV9" s="63"/>
      <c r="FW9" s="63"/>
      <c r="FX9" s="63"/>
      <c r="FY9" s="63"/>
      <c r="FZ9" s="63"/>
      <c r="GA9" s="63"/>
      <c r="GB9" s="63"/>
      <c r="GC9" s="63"/>
      <c r="GD9" s="63"/>
      <c r="GE9" s="63"/>
      <c r="GF9" s="63"/>
      <c r="GG9" s="63"/>
      <c r="GH9" s="63"/>
      <c r="GI9" s="63"/>
      <c r="GJ9" s="63"/>
      <c r="GK9" s="63"/>
      <c r="GL9" s="63"/>
      <c r="GM9" s="63"/>
      <c r="GN9" s="63"/>
      <c r="GO9" s="63"/>
      <c r="GP9" s="63"/>
      <c r="GQ9" s="63"/>
      <c r="GR9" s="63"/>
      <c r="GS9" s="63"/>
      <c r="GT9" s="63"/>
      <c r="GU9" s="63"/>
      <c r="GV9" s="63"/>
    </row>
    <row r="10" spans="1:204" x14ac:dyDescent="0.25">
      <c r="A10" s="35" t="s">
        <v>83</v>
      </c>
      <c r="B10" s="40">
        <v>9.6091026886254998</v>
      </c>
      <c r="C10" s="40"/>
      <c r="D10" s="40"/>
      <c r="E10" s="40">
        <v>88.504128427111993</v>
      </c>
      <c r="F10" s="40">
        <v>69.561209577210448</v>
      </c>
      <c r="G10" s="40">
        <v>190.59581422319599</v>
      </c>
      <c r="H10" s="40">
        <v>44.931561640974685</v>
      </c>
      <c r="I10" s="40">
        <v>37.608679546229361</v>
      </c>
      <c r="J10" s="40">
        <v>189.23840435450774</v>
      </c>
      <c r="K10" s="40">
        <v>642.24299013737129</v>
      </c>
      <c r="L10" s="40"/>
      <c r="M10" s="40">
        <v>146.01548404408783</v>
      </c>
      <c r="N10" s="40">
        <v>40.579996803878686</v>
      </c>
      <c r="O10" s="40">
        <v>517.35136334887966</v>
      </c>
      <c r="P10" s="41">
        <v>1976.238734792073</v>
      </c>
    </row>
    <row r="11" spans="1:204" x14ac:dyDescent="0.25">
      <c r="A11" s="35" t="s">
        <v>82</v>
      </c>
      <c r="B11" s="40">
        <v>59.738545614387618</v>
      </c>
      <c r="C11" s="40">
        <v>5.4789808388198091</v>
      </c>
      <c r="D11" s="40">
        <v>23.186344182013734</v>
      </c>
      <c r="E11" s="40">
        <v>28.1910844476492</v>
      </c>
      <c r="F11" s="40">
        <v>61.102857474905164</v>
      </c>
      <c r="G11" s="40">
        <v>69.004195145785644</v>
      </c>
      <c r="H11" s="40"/>
      <c r="I11" s="40">
        <v>52.880660157823648</v>
      </c>
      <c r="J11" s="40">
        <v>164.60023654452147</v>
      </c>
      <c r="K11" s="40">
        <v>30.278291548218892</v>
      </c>
      <c r="L11" s="40"/>
      <c r="M11" s="40">
        <v>167.60363176022389</v>
      </c>
      <c r="N11" s="40"/>
      <c r="O11" s="40"/>
      <c r="P11" s="41">
        <v>662.06482771434912</v>
      </c>
    </row>
    <row r="12" spans="1:204" s="6" customFormat="1" ht="15.75" thickBot="1" x14ac:dyDescent="0.3">
      <c r="A12" s="28" t="s">
        <v>142</v>
      </c>
      <c r="B12" s="29">
        <v>69.347648303013116</v>
      </c>
      <c r="C12" s="29">
        <v>5.4789808388198091</v>
      </c>
      <c r="D12" s="29">
        <v>23.186344182013734</v>
      </c>
      <c r="E12" s="29">
        <v>116.6952128747612</v>
      </c>
      <c r="F12" s="29">
        <v>130.66406705211563</v>
      </c>
      <c r="G12" s="29">
        <v>259.60000936898166</v>
      </c>
      <c r="H12" s="29">
        <v>44.931561640974685</v>
      </c>
      <c r="I12" s="29">
        <v>90.489339704053009</v>
      </c>
      <c r="J12" s="29">
        <v>353.8386408990292</v>
      </c>
      <c r="K12" s="29">
        <v>672.52128168559022</v>
      </c>
      <c r="L12" s="29">
        <v>0</v>
      </c>
      <c r="M12" s="29">
        <v>313.61911580431172</v>
      </c>
      <c r="N12" s="29">
        <v>40.579996803878686</v>
      </c>
      <c r="O12" s="29">
        <v>517.35136334887966</v>
      </c>
      <c r="P12" s="30">
        <v>2638.3035625064222</v>
      </c>
      <c r="Q12" s="63"/>
      <c r="R12" s="63"/>
      <c r="S12" s="63"/>
      <c r="T12" s="45"/>
      <c r="U12" s="45"/>
      <c r="V12" s="63"/>
      <c r="W12" s="63"/>
      <c r="X12" s="63"/>
      <c r="Y12" s="63"/>
      <c r="Z12" s="63"/>
      <c r="AA12" s="63"/>
      <c r="AB12" s="63"/>
      <c r="AC12" s="63"/>
      <c r="AD12" s="63"/>
      <c r="AE12" s="63"/>
      <c r="AF12" s="63"/>
      <c r="AG12" s="63"/>
      <c r="AH12" s="63"/>
      <c r="AI12" s="63"/>
      <c r="AJ12" s="63"/>
      <c r="AK12" s="63"/>
      <c r="AL12" s="63"/>
      <c r="AM12" s="63"/>
      <c r="AN12" s="63"/>
      <c r="AO12" s="63"/>
      <c r="AP12" s="63"/>
      <c r="AQ12" s="63"/>
      <c r="AR12" s="63"/>
      <c r="AS12" s="63"/>
      <c r="AT12" s="63"/>
      <c r="AU12" s="63"/>
      <c r="AV12" s="63"/>
      <c r="AW12" s="63"/>
      <c r="AX12" s="63"/>
      <c r="AY12" s="63"/>
      <c r="AZ12" s="63"/>
      <c r="BA12" s="63"/>
      <c r="BB12" s="63"/>
      <c r="BC12" s="63"/>
      <c r="BD12" s="63"/>
      <c r="BE12" s="63"/>
      <c r="BF12" s="63"/>
      <c r="BG12" s="63"/>
      <c r="BH12" s="63"/>
      <c r="BI12" s="63"/>
      <c r="BJ12" s="63"/>
      <c r="BK12" s="63"/>
      <c r="BL12" s="63"/>
      <c r="BM12" s="63"/>
      <c r="BN12" s="63"/>
      <c r="BO12" s="63"/>
      <c r="BP12" s="63"/>
      <c r="BQ12" s="63"/>
      <c r="BR12" s="63"/>
      <c r="BS12" s="63"/>
      <c r="BT12" s="63"/>
      <c r="BU12" s="63"/>
      <c r="BV12" s="63"/>
      <c r="BW12" s="63"/>
      <c r="BX12" s="63"/>
      <c r="BY12" s="63"/>
      <c r="BZ12" s="63"/>
      <c r="CA12" s="63"/>
      <c r="CB12" s="63"/>
      <c r="CC12" s="63"/>
      <c r="CD12" s="63"/>
      <c r="CE12" s="63"/>
      <c r="CF12" s="63"/>
      <c r="CG12" s="63"/>
      <c r="CH12" s="63"/>
      <c r="CI12" s="63"/>
      <c r="CJ12" s="63"/>
      <c r="CK12" s="63"/>
      <c r="CL12" s="63"/>
      <c r="CM12" s="63"/>
      <c r="CN12" s="63"/>
      <c r="CO12" s="63"/>
      <c r="CP12" s="63"/>
      <c r="CQ12" s="63"/>
      <c r="CR12" s="63"/>
      <c r="CS12" s="63"/>
      <c r="CT12" s="63"/>
      <c r="CU12" s="63"/>
      <c r="CV12" s="63"/>
      <c r="CW12" s="63"/>
      <c r="CX12" s="63"/>
      <c r="CY12" s="63"/>
      <c r="CZ12" s="63"/>
      <c r="DA12" s="63"/>
      <c r="DB12" s="63"/>
      <c r="DC12" s="63"/>
      <c r="DD12" s="63"/>
      <c r="DE12" s="63"/>
      <c r="DF12" s="63"/>
      <c r="DG12" s="63"/>
      <c r="DH12" s="63"/>
      <c r="DI12" s="63"/>
      <c r="DJ12" s="63"/>
      <c r="DK12" s="63"/>
      <c r="DL12" s="63"/>
      <c r="DM12" s="63"/>
      <c r="DN12" s="63"/>
      <c r="DO12" s="63"/>
      <c r="DP12" s="63"/>
      <c r="DQ12" s="63"/>
      <c r="DR12" s="63"/>
      <c r="DS12" s="63"/>
      <c r="DT12" s="63"/>
      <c r="DU12" s="63"/>
      <c r="DV12" s="63"/>
      <c r="DW12" s="63"/>
      <c r="DX12" s="63"/>
      <c r="DY12" s="63"/>
      <c r="DZ12" s="63"/>
      <c r="EA12" s="63"/>
      <c r="EB12" s="63"/>
      <c r="EC12" s="63"/>
      <c r="ED12" s="63"/>
      <c r="EE12" s="63"/>
      <c r="EF12" s="63"/>
      <c r="EG12" s="63"/>
      <c r="EH12" s="63"/>
      <c r="EI12" s="63"/>
      <c r="EJ12" s="63"/>
      <c r="EK12" s="63"/>
      <c r="EL12" s="63"/>
      <c r="EM12" s="63"/>
      <c r="EN12" s="63"/>
      <c r="EO12" s="63"/>
      <c r="EP12" s="63"/>
      <c r="EQ12" s="63"/>
      <c r="ER12" s="63"/>
      <c r="ES12" s="63"/>
      <c r="ET12" s="63"/>
      <c r="EU12" s="63"/>
      <c r="EV12" s="63"/>
      <c r="EW12" s="63"/>
      <c r="EX12" s="63"/>
      <c r="EY12" s="63"/>
      <c r="EZ12" s="63"/>
      <c r="FA12" s="63"/>
      <c r="FB12" s="63"/>
      <c r="FC12" s="63"/>
      <c r="FD12" s="63"/>
      <c r="FE12" s="63"/>
      <c r="FF12" s="63"/>
      <c r="FG12" s="63"/>
      <c r="FH12" s="63"/>
      <c r="FI12" s="63"/>
      <c r="FJ12" s="63"/>
      <c r="FK12" s="63"/>
      <c r="FL12" s="63"/>
      <c r="FM12" s="63"/>
      <c r="FN12" s="63"/>
      <c r="FO12" s="63"/>
      <c r="FP12" s="63"/>
      <c r="FQ12" s="63"/>
      <c r="FR12" s="63"/>
      <c r="FS12" s="63"/>
      <c r="FT12" s="63"/>
      <c r="FU12" s="63"/>
      <c r="FV12" s="63"/>
      <c r="FW12" s="63"/>
      <c r="FX12" s="63"/>
      <c r="FY12" s="63"/>
      <c r="FZ12" s="63"/>
      <c r="GA12" s="63"/>
      <c r="GB12" s="63"/>
      <c r="GC12" s="63"/>
      <c r="GD12" s="63"/>
      <c r="GE12" s="63"/>
      <c r="GF12" s="63"/>
      <c r="GG12" s="63"/>
      <c r="GH12" s="63"/>
      <c r="GI12" s="63"/>
      <c r="GJ12" s="63"/>
      <c r="GK12" s="63"/>
      <c r="GL12" s="63"/>
      <c r="GM12" s="63"/>
      <c r="GN12" s="63"/>
      <c r="GO12" s="63"/>
      <c r="GP12" s="63"/>
      <c r="GQ12" s="63"/>
      <c r="GR12" s="63"/>
      <c r="GS12" s="63"/>
      <c r="GT12" s="63"/>
      <c r="GU12" s="63"/>
      <c r="GV12" s="63"/>
    </row>
    <row r="13" spans="1:204" x14ac:dyDescent="0.25">
      <c r="A13" s="36" t="s">
        <v>89</v>
      </c>
      <c r="B13" s="40">
        <v>125.24407766624954</v>
      </c>
      <c r="C13" s="40">
        <v>4.4826783409047</v>
      </c>
      <c r="D13" s="40">
        <v>457.69826129937042</v>
      </c>
      <c r="E13" s="40">
        <v>221.31400996866199</v>
      </c>
      <c r="F13" s="40">
        <v>1771.0663555775316</v>
      </c>
      <c r="G13" s="40">
        <v>338.45560219198762</v>
      </c>
      <c r="H13" s="40">
        <v>47.396739162564998</v>
      </c>
      <c r="I13" s="40">
        <v>749.73167547691605</v>
      </c>
      <c r="J13" s="40">
        <v>223.13715045419352</v>
      </c>
      <c r="K13" s="40">
        <v>16.856871416097444</v>
      </c>
      <c r="L13" s="40">
        <v>31.849530286154852</v>
      </c>
      <c r="M13" s="40">
        <v>2165.1540559456121</v>
      </c>
      <c r="N13" s="40"/>
      <c r="O13" s="40"/>
      <c r="P13" s="41">
        <v>6152.3870077862448</v>
      </c>
    </row>
    <row r="14" spans="1:204" x14ac:dyDescent="0.25">
      <c r="A14" s="36" t="s">
        <v>90</v>
      </c>
      <c r="B14" s="40">
        <v>79.585592096247439</v>
      </c>
      <c r="C14" s="40">
        <v>7.5836156972620996</v>
      </c>
      <c r="D14" s="40">
        <v>125.77529695603555</v>
      </c>
      <c r="E14" s="40">
        <v>85.562535090988575</v>
      </c>
      <c r="F14" s="40">
        <v>632.0536680431527</v>
      </c>
      <c r="G14" s="40">
        <v>170.10816151843929</v>
      </c>
      <c r="H14" s="40">
        <v>25.79333971595668</v>
      </c>
      <c r="I14" s="40">
        <v>332.11952336126376</v>
      </c>
      <c r="J14" s="40">
        <v>67.476798338131744</v>
      </c>
      <c r="K14" s="40">
        <v>34.277679701077282</v>
      </c>
      <c r="L14" s="40">
        <v>27.810876160557093</v>
      </c>
      <c r="M14" s="40">
        <v>679.38350358865148</v>
      </c>
      <c r="N14" s="40"/>
      <c r="O14" s="40"/>
      <c r="P14" s="41">
        <v>2267.5305902677637</v>
      </c>
    </row>
    <row r="15" spans="1:204" s="6" customFormat="1" ht="30.75" thickBot="1" x14ac:dyDescent="0.3">
      <c r="A15" s="31" t="s">
        <v>141</v>
      </c>
      <c r="B15" s="42">
        <v>204.82966976249696</v>
      </c>
      <c r="C15" s="42">
        <v>12.066294038166799</v>
      </c>
      <c r="D15" s="42">
        <v>583.47355825540592</v>
      </c>
      <c r="E15" s="42">
        <v>306.87654505965054</v>
      </c>
      <c r="F15" s="42">
        <v>2403.1200236206842</v>
      </c>
      <c r="G15" s="42">
        <v>508.56376371042688</v>
      </c>
      <c r="H15" s="42">
        <v>73.190078878521675</v>
      </c>
      <c r="I15" s="42">
        <v>1081.8511988381797</v>
      </c>
      <c r="J15" s="42">
        <v>290.61394879232523</v>
      </c>
      <c r="K15" s="42">
        <v>51.134551117174723</v>
      </c>
      <c r="L15" s="42">
        <v>59.660406446711946</v>
      </c>
      <c r="M15" s="42">
        <v>2844.5375595342634</v>
      </c>
      <c r="N15" s="42">
        <v>0</v>
      </c>
      <c r="O15" s="42">
        <v>0</v>
      </c>
      <c r="P15" s="43">
        <v>8419.9175980540094</v>
      </c>
      <c r="Q15" s="63"/>
      <c r="R15" s="63"/>
      <c r="S15" s="63"/>
      <c r="T15" s="45"/>
      <c r="U15" s="45"/>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3"/>
      <c r="BK15" s="63"/>
      <c r="BL15" s="63"/>
      <c r="BM15" s="63"/>
      <c r="BN15" s="63"/>
      <c r="BO15" s="63"/>
      <c r="BP15" s="63"/>
      <c r="BQ15" s="63"/>
      <c r="BR15" s="63"/>
      <c r="BS15" s="63"/>
      <c r="BT15" s="63"/>
      <c r="BU15" s="63"/>
      <c r="BV15" s="63"/>
      <c r="BW15" s="63"/>
      <c r="BX15" s="63"/>
      <c r="BY15" s="63"/>
      <c r="BZ15" s="63"/>
      <c r="CA15" s="63"/>
      <c r="CB15" s="63"/>
      <c r="CC15" s="63"/>
      <c r="CD15" s="63"/>
      <c r="CE15" s="63"/>
      <c r="CF15" s="63"/>
      <c r="CG15" s="63"/>
      <c r="CH15" s="63"/>
      <c r="CI15" s="63"/>
      <c r="CJ15" s="63"/>
      <c r="CK15" s="63"/>
      <c r="CL15" s="63"/>
      <c r="CM15" s="63"/>
      <c r="CN15" s="63"/>
      <c r="CO15" s="63"/>
      <c r="CP15" s="63"/>
      <c r="CQ15" s="63"/>
      <c r="CR15" s="63"/>
      <c r="CS15" s="63"/>
      <c r="CT15" s="63"/>
      <c r="CU15" s="63"/>
      <c r="CV15" s="63"/>
      <c r="CW15" s="63"/>
      <c r="CX15" s="63"/>
      <c r="CY15" s="63"/>
      <c r="CZ15" s="63"/>
      <c r="DA15" s="63"/>
      <c r="DB15" s="63"/>
      <c r="DC15" s="63"/>
      <c r="DD15" s="63"/>
      <c r="DE15" s="63"/>
      <c r="DF15" s="63"/>
      <c r="DG15" s="63"/>
      <c r="DH15" s="63"/>
      <c r="DI15" s="63"/>
      <c r="DJ15" s="63"/>
      <c r="DK15" s="63"/>
      <c r="DL15" s="63"/>
      <c r="DM15" s="63"/>
      <c r="DN15" s="63"/>
      <c r="DO15" s="63"/>
      <c r="DP15" s="63"/>
      <c r="DQ15" s="63"/>
      <c r="DR15" s="63"/>
      <c r="DS15" s="63"/>
      <c r="DT15" s="63"/>
      <c r="DU15" s="63"/>
      <c r="DV15" s="63"/>
      <c r="DW15" s="63"/>
      <c r="DX15" s="63"/>
      <c r="DY15" s="63"/>
      <c r="DZ15" s="63"/>
      <c r="EA15" s="63"/>
      <c r="EB15" s="63"/>
      <c r="EC15" s="63"/>
      <c r="ED15" s="63"/>
      <c r="EE15" s="63"/>
      <c r="EF15" s="63"/>
      <c r="EG15" s="63"/>
      <c r="EH15" s="63"/>
      <c r="EI15" s="63"/>
      <c r="EJ15" s="63"/>
      <c r="EK15" s="63"/>
      <c r="EL15" s="63"/>
      <c r="EM15" s="63"/>
      <c r="EN15" s="63"/>
      <c r="EO15" s="63"/>
      <c r="EP15" s="63"/>
      <c r="EQ15" s="63"/>
      <c r="ER15" s="63"/>
      <c r="ES15" s="63"/>
      <c r="ET15" s="63"/>
      <c r="EU15" s="63"/>
      <c r="EV15" s="63"/>
      <c r="EW15" s="63"/>
      <c r="EX15" s="63"/>
      <c r="EY15" s="63"/>
      <c r="EZ15" s="63"/>
      <c r="FA15" s="63"/>
      <c r="FB15" s="63"/>
      <c r="FC15" s="63"/>
      <c r="FD15" s="63"/>
      <c r="FE15" s="63"/>
      <c r="FF15" s="63"/>
      <c r="FG15" s="63"/>
      <c r="FH15" s="63"/>
      <c r="FI15" s="63"/>
      <c r="FJ15" s="63"/>
      <c r="FK15" s="63"/>
      <c r="FL15" s="63"/>
      <c r="FM15" s="63"/>
      <c r="FN15" s="63"/>
      <c r="FO15" s="63"/>
      <c r="FP15" s="63"/>
      <c r="FQ15" s="63"/>
      <c r="FR15" s="63"/>
      <c r="FS15" s="63"/>
      <c r="FT15" s="63"/>
      <c r="FU15" s="63"/>
      <c r="FV15" s="63"/>
      <c r="FW15" s="63"/>
      <c r="FX15" s="63"/>
      <c r="FY15" s="63"/>
      <c r="FZ15" s="63"/>
      <c r="GA15" s="63"/>
      <c r="GB15" s="63"/>
      <c r="GC15" s="63"/>
      <c r="GD15" s="63"/>
      <c r="GE15" s="63"/>
      <c r="GF15" s="63"/>
      <c r="GG15" s="63"/>
      <c r="GH15" s="63"/>
      <c r="GI15" s="63"/>
      <c r="GJ15" s="63"/>
      <c r="GK15" s="63"/>
      <c r="GL15" s="63"/>
      <c r="GM15" s="63"/>
      <c r="GN15" s="63"/>
      <c r="GO15" s="63"/>
      <c r="GP15" s="63"/>
      <c r="GQ15" s="63"/>
      <c r="GR15" s="63"/>
      <c r="GS15" s="63"/>
      <c r="GT15" s="63"/>
      <c r="GU15" s="63"/>
      <c r="GV15" s="63"/>
    </row>
    <row r="16" spans="1:204" s="7" customFormat="1" ht="45.75" thickBot="1" x14ac:dyDescent="0.3">
      <c r="A16" s="44" t="s">
        <v>140</v>
      </c>
      <c r="B16" s="32">
        <v>4080.5082328076646</v>
      </c>
      <c r="C16" s="32">
        <v>34.845934146622106</v>
      </c>
      <c r="D16" s="32">
        <v>1833.1187218139719</v>
      </c>
      <c r="E16" s="32">
        <v>5738.7107890607895</v>
      </c>
      <c r="F16" s="32">
        <v>9413.1317764133619</v>
      </c>
      <c r="G16" s="32">
        <v>22387.974312335398</v>
      </c>
      <c r="H16" s="32">
        <v>6948.86091481733</v>
      </c>
      <c r="I16" s="32">
        <v>6121.9581061087838</v>
      </c>
      <c r="J16" s="32">
        <v>40011.049062543032</v>
      </c>
      <c r="K16" s="32">
        <v>40619.070897214879</v>
      </c>
      <c r="L16" s="32">
        <v>740.44011324138273</v>
      </c>
      <c r="M16" s="32">
        <v>35144.373423163845</v>
      </c>
      <c r="N16" s="32">
        <v>6552.3376641495406</v>
      </c>
      <c r="O16" s="32">
        <v>22369.676260020249</v>
      </c>
      <c r="P16" s="33">
        <v>201996.05620783684</v>
      </c>
      <c r="Q16" s="63"/>
      <c r="R16" s="63"/>
      <c r="S16" s="63"/>
      <c r="T16" s="45"/>
      <c r="U16" s="45"/>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3"/>
      <c r="AY16" s="63"/>
      <c r="AZ16" s="63"/>
      <c r="BA16" s="63"/>
      <c r="BB16" s="63"/>
      <c r="BC16" s="63"/>
      <c r="BD16" s="63"/>
      <c r="BE16" s="63"/>
      <c r="BF16" s="63"/>
      <c r="BG16" s="63"/>
      <c r="BH16" s="63"/>
      <c r="BI16" s="63"/>
      <c r="BJ16" s="63"/>
      <c r="BK16" s="63"/>
      <c r="BL16" s="63"/>
      <c r="BM16" s="63"/>
      <c r="BN16" s="63"/>
      <c r="BO16" s="63"/>
      <c r="BP16" s="63"/>
      <c r="BQ16" s="63"/>
      <c r="BR16" s="63"/>
      <c r="BS16" s="63"/>
      <c r="BT16" s="63"/>
      <c r="BU16" s="63"/>
      <c r="BV16" s="63"/>
      <c r="BW16" s="63"/>
      <c r="BX16" s="63"/>
      <c r="BY16" s="63"/>
      <c r="BZ16" s="63"/>
      <c r="CA16" s="63"/>
      <c r="CB16" s="63"/>
      <c r="CC16" s="63"/>
      <c r="CD16" s="63"/>
      <c r="CE16" s="63"/>
      <c r="CF16" s="63"/>
      <c r="CG16" s="63"/>
      <c r="CH16" s="63"/>
      <c r="CI16" s="63"/>
      <c r="CJ16" s="63"/>
      <c r="CK16" s="63"/>
      <c r="CL16" s="63"/>
      <c r="CM16" s="63"/>
      <c r="CN16" s="63"/>
      <c r="CO16" s="63"/>
      <c r="CP16" s="63"/>
      <c r="CQ16" s="63"/>
      <c r="CR16" s="63"/>
      <c r="CS16" s="63"/>
      <c r="CT16" s="63"/>
      <c r="CU16" s="63"/>
      <c r="CV16" s="63"/>
      <c r="CW16" s="63"/>
      <c r="CX16" s="63"/>
      <c r="CY16" s="63"/>
      <c r="CZ16" s="63"/>
      <c r="DA16" s="63"/>
      <c r="DB16" s="63"/>
      <c r="DC16" s="63"/>
      <c r="DD16" s="63"/>
      <c r="DE16" s="63"/>
      <c r="DF16" s="63"/>
      <c r="DG16" s="63"/>
      <c r="DH16" s="63"/>
      <c r="DI16" s="63"/>
      <c r="DJ16" s="63"/>
      <c r="DK16" s="63"/>
      <c r="DL16" s="63"/>
      <c r="DM16" s="63"/>
      <c r="DN16" s="63"/>
      <c r="DO16" s="63"/>
      <c r="DP16" s="63"/>
      <c r="DQ16" s="63"/>
      <c r="DR16" s="63"/>
      <c r="DS16" s="63"/>
      <c r="DT16" s="63"/>
      <c r="DU16" s="63"/>
      <c r="DV16" s="63"/>
      <c r="DW16" s="63"/>
      <c r="DX16" s="63"/>
      <c r="DY16" s="63"/>
      <c r="DZ16" s="63"/>
      <c r="EA16" s="63"/>
      <c r="EB16" s="63"/>
      <c r="EC16" s="63"/>
      <c r="ED16" s="63"/>
      <c r="EE16" s="63"/>
      <c r="EF16" s="63"/>
      <c r="EG16" s="63"/>
      <c r="EH16" s="63"/>
      <c r="EI16" s="63"/>
      <c r="EJ16" s="63"/>
      <c r="EK16" s="63"/>
      <c r="EL16" s="63"/>
      <c r="EM16" s="63"/>
      <c r="EN16" s="63"/>
      <c r="EO16" s="63"/>
      <c r="EP16" s="63"/>
      <c r="EQ16" s="63"/>
      <c r="ER16" s="63"/>
      <c r="ES16" s="63"/>
      <c r="ET16" s="63"/>
      <c r="EU16" s="63"/>
      <c r="EV16" s="63"/>
      <c r="EW16" s="63"/>
      <c r="EX16" s="63"/>
      <c r="EY16" s="63"/>
      <c r="EZ16" s="63"/>
      <c r="FA16" s="63"/>
      <c r="FB16" s="63"/>
      <c r="FC16" s="63"/>
      <c r="FD16" s="63"/>
      <c r="FE16" s="63"/>
      <c r="FF16" s="63"/>
      <c r="FG16" s="63"/>
      <c r="FH16" s="63"/>
      <c r="FI16" s="63"/>
      <c r="FJ16" s="63"/>
      <c r="FK16" s="63"/>
      <c r="FL16" s="63"/>
      <c r="FM16" s="63"/>
      <c r="FN16" s="63"/>
      <c r="FO16" s="63"/>
      <c r="FP16" s="63"/>
      <c r="FQ16" s="63"/>
      <c r="FR16" s="63"/>
      <c r="FS16" s="63"/>
      <c r="FT16" s="63"/>
      <c r="FU16" s="63"/>
      <c r="FV16" s="63"/>
      <c r="FW16" s="63"/>
      <c r="FX16" s="63"/>
      <c r="FY16" s="63"/>
      <c r="FZ16" s="63"/>
      <c r="GA16" s="63"/>
      <c r="GB16" s="63"/>
      <c r="GC16" s="63"/>
      <c r="GD16" s="63"/>
      <c r="GE16" s="63"/>
      <c r="GF16" s="63"/>
      <c r="GG16" s="63"/>
      <c r="GH16" s="63"/>
      <c r="GI16" s="63"/>
      <c r="GJ16" s="63"/>
      <c r="GK16" s="63"/>
      <c r="GL16" s="63"/>
      <c r="GM16" s="63"/>
      <c r="GN16" s="63"/>
      <c r="GO16" s="63"/>
      <c r="GP16" s="63"/>
      <c r="GQ16" s="63"/>
      <c r="GR16" s="63"/>
      <c r="GS16" s="63"/>
      <c r="GT16" s="63"/>
      <c r="GU16" s="63"/>
      <c r="GV16" s="63"/>
    </row>
    <row r="18" spans="1:5" x14ac:dyDescent="0.25">
      <c r="A18" s="46"/>
      <c r="B18" s="47"/>
      <c r="C18" s="47"/>
      <c r="D18" s="47"/>
      <c r="E18" s="47"/>
    </row>
    <row r="19" spans="1:5" x14ac:dyDescent="0.25">
      <c r="A19" s="48"/>
      <c r="B19" s="49"/>
      <c r="C19" s="49"/>
      <c r="D19" s="49"/>
      <c r="E19" s="47"/>
    </row>
    <row r="20" spans="1:5" x14ac:dyDescent="0.25">
      <c r="A20" s="49"/>
      <c r="B20" s="50"/>
      <c r="C20" s="50"/>
      <c r="D20" s="50"/>
      <c r="E20" s="47"/>
    </row>
    <row r="21" spans="1:5" x14ac:dyDescent="0.25">
      <c r="A21" s="50"/>
      <c r="B21" s="50"/>
      <c r="C21" s="50"/>
      <c r="D21" s="50"/>
      <c r="E21" s="47"/>
    </row>
    <row r="22" spans="1:5" x14ac:dyDescent="0.25">
      <c r="A22" s="49"/>
      <c r="B22" s="50"/>
      <c r="C22" s="50"/>
      <c r="D22" s="50"/>
      <c r="E22" s="47"/>
    </row>
    <row r="23" spans="1:5" x14ac:dyDescent="0.25">
      <c r="A23" s="49"/>
      <c r="B23" s="50"/>
      <c r="C23" s="50"/>
      <c r="D23" s="50"/>
      <c r="E23" s="47"/>
    </row>
    <row r="24" spans="1:5" x14ac:dyDescent="0.25">
      <c r="A24" s="50"/>
      <c r="B24" s="50"/>
      <c r="C24" s="50"/>
      <c r="D24" s="50"/>
      <c r="E24" s="47"/>
    </row>
    <row r="25" spans="1:5" x14ac:dyDescent="0.25">
      <c r="A25" s="50"/>
      <c r="B25" s="50"/>
      <c r="C25" s="50"/>
      <c r="D25" s="50"/>
      <c r="E25" s="47"/>
    </row>
    <row r="26" spans="1:5" x14ac:dyDescent="0.25">
      <c r="A26" s="49"/>
      <c r="B26" s="50"/>
      <c r="C26" s="50"/>
      <c r="D26" s="50"/>
      <c r="E26" s="47"/>
    </row>
    <row r="27" spans="1:5" x14ac:dyDescent="0.25">
      <c r="A27" s="49"/>
      <c r="B27" s="50"/>
      <c r="C27" s="50"/>
      <c r="D27" s="50"/>
      <c r="E27" s="47"/>
    </row>
    <row r="28" spans="1:5" x14ac:dyDescent="0.25">
      <c r="A28" s="48"/>
      <c r="B28" s="50"/>
      <c r="C28" s="50"/>
      <c r="D28" s="50"/>
      <c r="E28" s="47"/>
    </row>
    <row r="29" spans="1:5" x14ac:dyDescent="0.25">
      <c r="A29" s="49"/>
      <c r="B29" s="50"/>
      <c r="C29" s="50"/>
      <c r="D29" s="50"/>
      <c r="E29" s="47"/>
    </row>
    <row r="30" spans="1:5" x14ac:dyDescent="0.25">
      <c r="A30" s="50"/>
      <c r="B30" s="50"/>
      <c r="C30" s="50"/>
      <c r="D30" s="50"/>
      <c r="E30" s="47"/>
    </row>
    <row r="31" spans="1:5" x14ac:dyDescent="0.25">
      <c r="A31" s="50"/>
      <c r="B31" s="50"/>
      <c r="C31" s="50"/>
      <c r="D31" s="50"/>
      <c r="E31" s="47"/>
    </row>
  </sheetData>
  <mergeCells count="5">
    <mergeCell ref="U3:U4"/>
    <mergeCell ref="U5:U6"/>
    <mergeCell ref="T7:U8"/>
    <mergeCell ref="T9:U9"/>
    <mergeCell ref="T3:T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9B7A5-838C-40A2-86BA-135156E7D6FF}">
  <dimension ref="A1:H28"/>
  <sheetViews>
    <sheetView workbookViewId="0">
      <selection activeCell="M11" sqref="M11"/>
    </sheetView>
  </sheetViews>
  <sheetFormatPr defaultRowHeight="15" x14ac:dyDescent="0.25"/>
  <cols>
    <col min="1" max="1" width="15.7109375" customWidth="1"/>
    <col min="2" max="2" width="25.5703125" bestFit="1" customWidth="1"/>
    <col min="3" max="4" width="9.85546875" bestFit="1" customWidth="1"/>
    <col min="5" max="5" width="7.5703125" bestFit="1" customWidth="1"/>
    <col min="8" max="8" width="10.140625" bestFit="1" customWidth="1"/>
  </cols>
  <sheetData>
    <row r="1" spans="1:8" ht="60" x14ac:dyDescent="0.25">
      <c r="A1" s="64" t="s">
        <v>365</v>
      </c>
      <c r="B1" s="64" t="s">
        <v>201</v>
      </c>
      <c r="C1" s="65" t="s">
        <v>202</v>
      </c>
      <c r="D1" s="65" t="s">
        <v>203</v>
      </c>
      <c r="E1" s="65" t="s">
        <v>204</v>
      </c>
      <c r="F1" s="65" t="s">
        <v>205</v>
      </c>
      <c r="G1" s="65" t="s">
        <v>206</v>
      </c>
      <c r="H1" s="65" t="s">
        <v>207</v>
      </c>
    </row>
    <row r="2" spans="1:8" x14ac:dyDescent="0.25">
      <c r="A2" s="13" t="s">
        <v>208</v>
      </c>
      <c r="B2" s="13" t="s">
        <v>112</v>
      </c>
      <c r="C2" s="17">
        <v>-38428.212838500018</v>
      </c>
      <c r="D2" s="17">
        <v>-99261.559579500376</v>
      </c>
      <c r="E2" s="17">
        <v>50325.873799500048</v>
      </c>
      <c r="F2" s="17">
        <v>71677.969744500311</v>
      </c>
      <c r="G2" s="17">
        <v>272685.68025749945</v>
      </c>
      <c r="H2" s="17">
        <v>532379.29621950025</v>
      </c>
    </row>
    <row r="3" spans="1:8" x14ac:dyDescent="0.25">
      <c r="A3" s="13" t="s">
        <v>208</v>
      </c>
      <c r="B3" s="13" t="s">
        <v>79</v>
      </c>
      <c r="C3" s="17">
        <v>-1634884.2399600022</v>
      </c>
      <c r="D3" s="17">
        <v>-1359216.0270629977</v>
      </c>
      <c r="E3" s="17">
        <v>641516.50596599048</v>
      </c>
      <c r="F3" s="17">
        <v>1590091.3189259944</v>
      </c>
      <c r="G3" s="17">
        <v>7246419.8796419455</v>
      </c>
      <c r="H3" s="17">
        <v>12472127.971556932</v>
      </c>
    </row>
    <row r="4" spans="1:8" x14ac:dyDescent="0.25">
      <c r="A4" s="13" t="s">
        <v>208</v>
      </c>
      <c r="B4" s="13" t="s">
        <v>80</v>
      </c>
      <c r="C4" s="17">
        <v>-275922.85459949903</v>
      </c>
      <c r="D4" s="17">
        <v>-292400.95268249838</v>
      </c>
      <c r="E4" s="17">
        <v>111350.92459950157</v>
      </c>
      <c r="F4" s="17">
        <v>245302.46786699575</v>
      </c>
      <c r="G4" s="17">
        <v>1207099.9682190008</v>
      </c>
      <c r="H4" s="17">
        <v>2132077.167967495</v>
      </c>
    </row>
    <row r="5" spans="1:8" x14ac:dyDescent="0.25">
      <c r="A5" s="13" t="s">
        <v>208</v>
      </c>
      <c r="B5" s="13" t="s">
        <v>1</v>
      </c>
      <c r="C5" s="17">
        <v>-15977.265668999997</v>
      </c>
      <c r="D5" s="17">
        <v>-46253.163321000029</v>
      </c>
      <c r="E5" s="17">
        <v>11160.867982499998</v>
      </c>
      <c r="F5" s="17">
        <v>21865.382451000041</v>
      </c>
      <c r="G5" s="17">
        <v>75842.306757000071</v>
      </c>
      <c r="H5" s="17">
        <v>171098.98618050016</v>
      </c>
    </row>
    <row r="6" spans="1:8" x14ac:dyDescent="0.25">
      <c r="A6" s="66" t="s">
        <v>208</v>
      </c>
      <c r="B6" s="66" t="s">
        <v>209</v>
      </c>
      <c r="C6" s="67">
        <v>-1965212.5730669976</v>
      </c>
      <c r="D6" s="67">
        <v>-1797131.7026459984</v>
      </c>
      <c r="E6" s="67">
        <v>814354.17234749754</v>
      </c>
      <c r="F6" s="67">
        <v>1928937.1389884849</v>
      </c>
      <c r="G6" s="67">
        <v>8802047.8348754998</v>
      </c>
      <c r="H6" s="67">
        <v>15307683.421924479</v>
      </c>
    </row>
    <row r="7" spans="1:8" x14ac:dyDescent="0.25">
      <c r="A7" s="68" t="s">
        <v>210</v>
      </c>
      <c r="B7" s="68" t="s">
        <v>118</v>
      </c>
      <c r="C7" s="69">
        <v>-1261309.961961</v>
      </c>
      <c r="D7" s="69">
        <v>-1162910.1810689983</v>
      </c>
      <c r="E7" s="69">
        <v>306261.02271150111</v>
      </c>
      <c r="F7" s="69">
        <v>1108789.5899159899</v>
      </c>
      <c r="G7" s="69">
        <v>4933107.2065774994</v>
      </c>
      <c r="H7" s="69">
        <v>8772377.9622349851</v>
      </c>
    </row>
    <row r="8" spans="1:8" x14ac:dyDescent="0.25">
      <c r="A8" s="68" t="s">
        <v>210</v>
      </c>
      <c r="B8" s="68" t="s">
        <v>211</v>
      </c>
      <c r="C8" s="69">
        <v>-703902.61110600061</v>
      </c>
      <c r="D8" s="69">
        <v>-634221.52157700015</v>
      </c>
      <c r="E8" s="69">
        <v>508093.14963599638</v>
      </c>
      <c r="F8" s="69">
        <v>820147.54907249485</v>
      </c>
      <c r="G8" s="69">
        <v>3868940.6282979986</v>
      </c>
      <c r="H8" s="69">
        <v>6535305.4596894905</v>
      </c>
    </row>
    <row r="11" spans="1:8" ht="90" x14ac:dyDescent="0.25">
      <c r="A11" s="64" t="s">
        <v>365</v>
      </c>
      <c r="B11" s="64" t="s">
        <v>201</v>
      </c>
      <c r="C11" s="65" t="s">
        <v>212</v>
      </c>
      <c r="D11" s="65" t="s">
        <v>213</v>
      </c>
      <c r="E11" s="65" t="s">
        <v>214</v>
      </c>
      <c r="F11" s="65" t="s">
        <v>215</v>
      </c>
      <c r="G11" s="65" t="s">
        <v>216</v>
      </c>
    </row>
    <row r="12" spans="1:8" x14ac:dyDescent="0.25">
      <c r="A12" s="13" t="s">
        <v>208</v>
      </c>
      <c r="B12" s="13" t="s">
        <v>112</v>
      </c>
      <c r="C12" s="70">
        <v>25.863096742445602</v>
      </c>
      <c r="D12" s="70">
        <v>9.4530110687757976</v>
      </c>
      <c r="E12" s="70">
        <v>22.916714532358171</v>
      </c>
      <c r="F12" s="70">
        <v>1.1285691369906961</v>
      </c>
      <c r="G12" s="70">
        <v>2.7359638695308304</v>
      </c>
    </row>
    <row r="13" spans="1:8" x14ac:dyDescent="0.25">
      <c r="A13" s="13" t="s">
        <v>208</v>
      </c>
      <c r="B13" s="13" t="s">
        <v>79</v>
      </c>
      <c r="C13" s="70">
        <v>24.006330546408254</v>
      </c>
      <c r="D13" s="70">
        <v>5.1436010553210201</v>
      </c>
      <c r="E13" s="70">
        <v>17.892759198600551</v>
      </c>
      <c r="F13" s="70">
        <v>1.3416785125172792</v>
      </c>
      <c r="G13" s="70">
        <v>4.667222494165614</v>
      </c>
    </row>
    <row r="14" spans="1:8" x14ac:dyDescent="0.25">
      <c r="A14" s="13" t="s">
        <v>208</v>
      </c>
      <c r="B14" s="13" t="s">
        <v>80</v>
      </c>
      <c r="C14" s="70">
        <v>26.655874178502621</v>
      </c>
      <c r="D14" s="70">
        <v>5.2226498305242952</v>
      </c>
      <c r="E14" s="70">
        <v>16.727977665390711</v>
      </c>
      <c r="F14" s="70">
        <v>1.593490540918894</v>
      </c>
      <c r="G14" s="70">
        <v>5.1038984123939759</v>
      </c>
    </row>
    <row r="15" spans="1:8" x14ac:dyDescent="0.25">
      <c r="A15" s="13" t="s">
        <v>208</v>
      </c>
      <c r="B15" s="13" t="s">
        <v>1</v>
      </c>
      <c r="C15" s="70">
        <v>36.371009775797447</v>
      </c>
      <c r="D15" s="70">
        <v>6.5230474076134426</v>
      </c>
      <c r="E15" s="70">
        <v>19.302423217551468</v>
      </c>
      <c r="F15" s="70">
        <v>1.8842716982148497</v>
      </c>
      <c r="G15" s="70">
        <v>5.5757696522865432</v>
      </c>
    </row>
    <row r="16" spans="1:8" x14ac:dyDescent="0.25">
      <c r="A16" s="14" t="s">
        <v>208</v>
      </c>
      <c r="B16" s="14" t="s">
        <v>209</v>
      </c>
      <c r="C16" s="71">
        <v>24.578142701359802</v>
      </c>
      <c r="D16" s="71">
        <v>5.3199047164846389</v>
      </c>
      <c r="E16" s="71">
        <v>17.921008919003999</v>
      </c>
      <c r="F16" s="71">
        <v>1.3714709262432412</v>
      </c>
      <c r="G16" s="71">
        <v>4.6200343824204602</v>
      </c>
    </row>
    <row r="17" spans="1:7" x14ac:dyDescent="0.25">
      <c r="A17" s="68" t="s">
        <v>210</v>
      </c>
      <c r="B17" s="68" t="s">
        <v>118</v>
      </c>
      <c r="C17" s="72">
        <v>27.634697837533253</v>
      </c>
      <c r="D17" s="72">
        <v>3.4911973016889184</v>
      </c>
      <c r="E17" s="72">
        <v>16.130752900972489</v>
      </c>
      <c r="F17" s="72">
        <v>1.7131685053502503</v>
      </c>
      <c r="G17" s="73">
        <v>7.9155359750549099</v>
      </c>
    </row>
    <row r="18" spans="1:7" x14ac:dyDescent="0.25">
      <c r="A18" s="68" t="s">
        <v>210</v>
      </c>
      <c r="B18" s="68" t="s">
        <v>211</v>
      </c>
      <c r="C18" s="72">
        <v>20.475311229700019</v>
      </c>
      <c r="D18" s="72">
        <v>7.7745891568492524</v>
      </c>
      <c r="E18" s="72">
        <v>20.324079829186736</v>
      </c>
      <c r="F18" s="72">
        <v>1.007440996187001</v>
      </c>
      <c r="G18" s="73">
        <v>2.6336197085940798</v>
      </c>
    </row>
    <row r="19" spans="1:7" x14ac:dyDescent="0.25">
      <c r="B19" s="3"/>
    </row>
    <row r="20" spans="1:7" x14ac:dyDescent="0.25">
      <c r="B20" s="3"/>
    </row>
    <row r="21" spans="1:7" ht="90" x14ac:dyDescent="0.25">
      <c r="A21" s="64" t="s">
        <v>365</v>
      </c>
      <c r="B21" s="74" t="s">
        <v>201</v>
      </c>
      <c r="C21" s="75" t="s">
        <v>217</v>
      </c>
      <c r="D21" s="75" t="s">
        <v>218</v>
      </c>
      <c r="E21" s="75" t="s">
        <v>219</v>
      </c>
      <c r="F21" s="75" t="s">
        <v>220</v>
      </c>
      <c r="G21" s="75" t="s">
        <v>221</v>
      </c>
    </row>
    <row r="22" spans="1:7" x14ac:dyDescent="0.25">
      <c r="A22" s="13" t="s">
        <v>208</v>
      </c>
      <c r="B22" s="13" t="s">
        <v>112</v>
      </c>
      <c r="C22" s="17">
        <v>-1599.016454999999</v>
      </c>
      <c r="D22" s="17">
        <v>9470.0025989999922</v>
      </c>
      <c r="E22" s="70">
        <v>0.3003528623961973</v>
      </c>
      <c r="F22" s="70">
        <v>1.7788074529283544</v>
      </c>
      <c r="G22" s="70">
        <v>0.16885068808416709</v>
      </c>
    </row>
    <row r="23" spans="1:7" x14ac:dyDescent="0.25">
      <c r="A23" s="13" t="s">
        <v>208</v>
      </c>
      <c r="B23" s="13" t="s">
        <v>79</v>
      </c>
      <c r="C23" s="17">
        <v>-48030.095376000121</v>
      </c>
      <c r="D23" s="17">
        <v>169046.28494550151</v>
      </c>
      <c r="E23" s="70">
        <v>0.38509944321878525</v>
      </c>
      <c r="F23" s="70">
        <v>1.355392482590114</v>
      </c>
      <c r="G23" s="70">
        <v>0.28412393322624296</v>
      </c>
    </row>
    <row r="24" spans="1:7" x14ac:dyDescent="0.25">
      <c r="A24" s="13" t="s">
        <v>208</v>
      </c>
      <c r="B24" s="13" t="s">
        <v>80</v>
      </c>
      <c r="C24" s="17">
        <v>-7893.0031995000054</v>
      </c>
      <c r="D24" s="17">
        <v>28874.81230200002</v>
      </c>
      <c r="E24" s="70">
        <v>0.37020251040089647</v>
      </c>
      <c r="F24" s="70">
        <v>1.3543042782793047</v>
      </c>
      <c r="G24" s="70">
        <v>0.27335253704673584</v>
      </c>
    </row>
    <row r="25" spans="1:7" x14ac:dyDescent="0.25">
      <c r="A25" s="13" t="s">
        <v>208</v>
      </c>
      <c r="B25" s="13" t="s">
        <v>1</v>
      </c>
      <c r="C25" s="17">
        <v>-727.23001499999987</v>
      </c>
      <c r="D25" s="17">
        <v>1385.7401295</v>
      </c>
      <c r="E25" s="70">
        <v>0.42503467217088686</v>
      </c>
      <c r="F25" s="70">
        <v>0.80990551752195616</v>
      </c>
      <c r="G25" s="70">
        <v>0.52479537794896469</v>
      </c>
    </row>
    <row r="26" spans="1:7" x14ac:dyDescent="0.25">
      <c r="A26" s="14" t="s">
        <v>208</v>
      </c>
      <c r="B26" s="14" t="s">
        <v>209</v>
      </c>
      <c r="C26" s="76">
        <v>-58249.345045499984</v>
      </c>
      <c r="D26" s="76">
        <v>208776.83997600054</v>
      </c>
      <c r="E26" s="71">
        <v>0.3805235804790173</v>
      </c>
      <c r="F26" s="71">
        <v>1.3638695955586542</v>
      </c>
      <c r="G26" s="71">
        <v>0.27900290593629018</v>
      </c>
    </row>
    <row r="27" spans="1:7" x14ac:dyDescent="0.25">
      <c r="A27" s="68" t="s">
        <v>210</v>
      </c>
      <c r="B27" s="68" t="s">
        <v>118</v>
      </c>
      <c r="C27" s="69">
        <v>-43602.443275500002</v>
      </c>
      <c r="D27" s="69">
        <v>107046.25665750042</v>
      </c>
      <c r="E27" s="73">
        <v>0.49704246058717672</v>
      </c>
      <c r="F27" s="73">
        <v>1.2202649853703713</v>
      </c>
      <c r="G27" s="73">
        <v>0.4073233818442441</v>
      </c>
    </row>
    <row r="28" spans="1:7" x14ac:dyDescent="0.25">
      <c r="A28" s="68" t="s">
        <v>210</v>
      </c>
      <c r="B28" s="68" t="s">
        <v>211</v>
      </c>
      <c r="C28" s="69">
        <v>-14646.901769999986</v>
      </c>
      <c r="D28" s="69">
        <v>101730.58331850014</v>
      </c>
      <c r="E28" s="73">
        <v>0.22411962012095299</v>
      </c>
      <c r="F28" s="73">
        <v>1.5566308865895555</v>
      </c>
      <c r="G28" s="73">
        <v>0.14397736936338185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8F83B-8A92-4038-8735-ACE845E6F47A}">
  <dimension ref="A1:M16"/>
  <sheetViews>
    <sheetView workbookViewId="0">
      <selection activeCell="E29" sqref="E29"/>
    </sheetView>
  </sheetViews>
  <sheetFormatPr defaultRowHeight="15" x14ac:dyDescent="0.25"/>
  <cols>
    <col min="1" max="1" width="23.140625" customWidth="1"/>
    <col min="2" max="2" width="15.28515625" customWidth="1"/>
    <col min="3" max="3" width="15" customWidth="1"/>
    <col min="4" max="4" width="17.7109375" customWidth="1"/>
    <col min="5" max="5" width="29.5703125" customWidth="1"/>
    <col min="6" max="6" width="18.28515625" customWidth="1"/>
    <col min="7" max="7" width="16" customWidth="1"/>
    <col min="8" max="8" width="17.140625" customWidth="1"/>
    <col min="9" max="9" width="18.28515625" customWidth="1"/>
    <col min="10" max="10" width="14.85546875" customWidth="1"/>
    <col min="11" max="11" width="18.42578125" customWidth="1"/>
    <col min="12" max="12" width="15.85546875" customWidth="1"/>
    <col min="13" max="13" width="22.7109375" customWidth="1"/>
  </cols>
  <sheetData>
    <row r="1" spans="1:13" ht="75.75" thickBot="1" x14ac:dyDescent="0.3">
      <c r="A1" s="77" t="s">
        <v>222</v>
      </c>
      <c r="B1" s="78" t="s">
        <v>223</v>
      </c>
      <c r="C1" s="79" t="s">
        <v>224</v>
      </c>
      <c r="D1" s="80" t="s">
        <v>225</v>
      </c>
      <c r="E1" s="81" t="s">
        <v>226</v>
      </c>
      <c r="F1" s="82" t="s">
        <v>227</v>
      </c>
      <c r="G1" s="82" t="s">
        <v>228</v>
      </c>
      <c r="H1" s="82" t="s">
        <v>229</v>
      </c>
      <c r="I1" s="82" t="s">
        <v>230</v>
      </c>
      <c r="J1" s="82" t="s">
        <v>231</v>
      </c>
      <c r="K1" s="80" t="s">
        <v>232</v>
      </c>
      <c r="L1" s="83" t="s">
        <v>233</v>
      </c>
      <c r="M1" s="80" t="s">
        <v>234</v>
      </c>
    </row>
    <row r="2" spans="1:13" x14ac:dyDescent="0.25">
      <c r="A2" s="84" t="s">
        <v>1</v>
      </c>
      <c r="B2" s="85">
        <v>2638.3035625064217</v>
      </c>
      <c r="C2" s="16">
        <v>89.91967352342526</v>
      </c>
      <c r="D2" s="86">
        <v>10.080326476574744</v>
      </c>
      <c r="E2" s="87">
        <v>0</v>
      </c>
      <c r="F2" s="16">
        <v>8.8839047316745412E-2</v>
      </c>
      <c r="G2" s="16">
        <v>1.3987088667143139</v>
      </c>
      <c r="H2" s="16">
        <v>4.2710304929153766</v>
      </c>
      <c r="I2" s="16">
        <v>3.49359779519762</v>
      </c>
      <c r="J2" s="16">
        <v>0.82716605999246307</v>
      </c>
      <c r="K2" s="86">
        <v>9.8421443822830756E-4</v>
      </c>
      <c r="L2" s="88">
        <f t="shared" ref="L2:M8" si="0" xml:space="preserve"> D2 - Q2</f>
        <v>10.080326476574744</v>
      </c>
      <c r="M2" s="89">
        <f t="shared" si="0"/>
        <v>0</v>
      </c>
    </row>
    <row r="3" spans="1:13" x14ac:dyDescent="0.25">
      <c r="A3" s="84" t="s">
        <v>112</v>
      </c>
      <c r="B3" s="85">
        <v>8419.9175980540076</v>
      </c>
      <c r="C3" s="16">
        <v>74.00401831954116</v>
      </c>
      <c r="D3" s="86">
        <v>25.995981680458836</v>
      </c>
      <c r="E3" s="87">
        <v>1.1875296426754587</v>
      </c>
      <c r="F3" s="16">
        <v>2.2758355126420931</v>
      </c>
      <c r="G3" s="16">
        <v>3.1422450521775751</v>
      </c>
      <c r="H3" s="16">
        <v>4.450716834373794</v>
      </c>
      <c r="I3" s="16">
        <v>7.6290111796132276</v>
      </c>
      <c r="J3" s="16">
        <v>7.289957907538029</v>
      </c>
      <c r="K3" s="86">
        <v>2.0685551438661118E-2</v>
      </c>
      <c r="L3" s="88">
        <f t="shared" si="0"/>
        <v>25.995981680458836</v>
      </c>
      <c r="M3" s="89">
        <f t="shared" si="0"/>
        <v>1.1875296426754587</v>
      </c>
    </row>
    <row r="4" spans="1:13" x14ac:dyDescent="0.25">
      <c r="A4" s="84" t="s">
        <v>80</v>
      </c>
      <c r="B4" s="85">
        <v>29318.789376353499</v>
      </c>
      <c r="C4" s="16">
        <v>73.867060088139198</v>
      </c>
      <c r="D4" s="86">
        <v>26.132939911860809</v>
      </c>
      <c r="E4" s="87">
        <v>1.6171815461477852</v>
      </c>
      <c r="F4" s="16">
        <v>2.8334348149640007</v>
      </c>
      <c r="G4" s="16">
        <v>3.3832352959930727</v>
      </c>
      <c r="H4" s="16">
        <v>4.5668456603854031</v>
      </c>
      <c r="I4" s="16">
        <v>6.5992179458747176</v>
      </c>
      <c r="J4" s="16">
        <v>7.1280286758187401</v>
      </c>
      <c r="K4" s="86">
        <v>4.9959726770917243E-3</v>
      </c>
      <c r="L4" s="88">
        <f t="shared" si="0"/>
        <v>26.132939911860809</v>
      </c>
      <c r="M4" s="89">
        <f t="shared" si="0"/>
        <v>1.6171815461477852</v>
      </c>
    </row>
    <row r="5" spans="1:13" x14ac:dyDescent="0.25">
      <c r="A5" s="84" t="s">
        <v>79</v>
      </c>
      <c r="B5" s="85">
        <v>161619.04567092305</v>
      </c>
      <c r="C5" s="16">
        <v>77.361891404257605</v>
      </c>
      <c r="D5" s="86">
        <v>22.638108595742391</v>
      </c>
      <c r="E5" s="87">
        <v>6.7807982466577013</v>
      </c>
      <c r="F5" s="16">
        <v>3.4135376307293264</v>
      </c>
      <c r="G5" s="16">
        <v>2.8563631516983659</v>
      </c>
      <c r="H5" s="16">
        <v>2.9122260052664677</v>
      </c>
      <c r="I5" s="16">
        <v>3.3355440959958007</v>
      </c>
      <c r="J5" s="16">
        <v>3.3232997336443533</v>
      </c>
      <c r="K5" s="86">
        <v>1.6339731750374658E-2</v>
      </c>
      <c r="L5" s="88">
        <f t="shared" si="0"/>
        <v>22.638108595742391</v>
      </c>
      <c r="M5" s="89">
        <f t="shared" si="0"/>
        <v>6.7807982466577013</v>
      </c>
    </row>
    <row r="6" spans="1:13" x14ac:dyDescent="0.25">
      <c r="A6" s="90" t="s">
        <v>235</v>
      </c>
      <c r="B6" s="91">
        <v>201996.05620783698</v>
      </c>
      <c r="C6" s="92">
        <v>76.878683967085735</v>
      </c>
      <c r="D6" s="93">
        <v>23.121316032914269</v>
      </c>
      <c r="E6" s="87">
        <v>5.7096107222837267</v>
      </c>
      <c r="F6" s="92">
        <v>3.2384904781355375</v>
      </c>
      <c r="G6" s="92">
        <v>2.9257141144927297</v>
      </c>
      <c r="H6" s="92">
        <v>3.2342637277576172</v>
      </c>
      <c r="I6" s="92">
        <v>3.990282616005921</v>
      </c>
      <c r="J6" s="92">
        <v>4.008280548059397</v>
      </c>
      <c r="K6" s="93">
        <v>1.4673826179342932E-2</v>
      </c>
      <c r="L6" s="94">
        <f t="shared" si="0"/>
        <v>23.121316032914269</v>
      </c>
      <c r="M6" s="95">
        <f t="shared" si="0"/>
        <v>5.7096107222837267</v>
      </c>
    </row>
    <row r="7" spans="1:13" x14ac:dyDescent="0.25">
      <c r="A7" s="96" t="s">
        <v>157</v>
      </c>
      <c r="B7" s="97">
        <v>86459.881088955197</v>
      </c>
      <c r="C7" s="98">
        <v>73.780827253603576</v>
      </c>
      <c r="D7" s="99">
        <v>26.219172746396431</v>
      </c>
      <c r="E7" s="87">
        <v>7.5972718879559693</v>
      </c>
      <c r="F7" s="98">
        <v>3.4427542356104386</v>
      </c>
      <c r="G7" s="98">
        <v>3.2554746101393328</v>
      </c>
      <c r="H7" s="98">
        <v>3.8851073672828842</v>
      </c>
      <c r="I7" s="98">
        <v>4.3177687355846066</v>
      </c>
      <c r="J7" s="98">
        <v>3.6943703808755184</v>
      </c>
      <c r="K7" s="99">
        <v>2.6425528947680132E-2</v>
      </c>
      <c r="L7" s="100">
        <f t="shared" si="0"/>
        <v>26.219172746396431</v>
      </c>
      <c r="M7" s="101">
        <f t="shared" si="0"/>
        <v>7.5972718879559693</v>
      </c>
    </row>
    <row r="8" spans="1:13" ht="15.75" thickBot="1" x14ac:dyDescent="0.3">
      <c r="A8" s="102" t="s">
        <v>136</v>
      </c>
      <c r="B8" s="103">
        <v>115536.17511888167</v>
      </c>
      <c r="C8" s="104">
        <v>79.196921720782257</v>
      </c>
      <c r="D8" s="105">
        <v>20.80307827921774</v>
      </c>
      <c r="E8" s="106">
        <v>4.2970058844281427</v>
      </c>
      <c r="F8" s="104">
        <v>3.0856325514827772</v>
      </c>
      <c r="G8" s="104">
        <v>2.678942458670615</v>
      </c>
      <c r="H8" s="104">
        <v>2.7472139909721016</v>
      </c>
      <c r="I8" s="104">
        <v>3.7452129577112849</v>
      </c>
      <c r="J8" s="104">
        <v>4.2431908322141751</v>
      </c>
      <c r="K8" s="105">
        <v>5.879603738642377E-3</v>
      </c>
      <c r="L8" s="107">
        <f t="shared" si="0"/>
        <v>20.80307827921774</v>
      </c>
      <c r="M8" s="108">
        <f t="shared" si="0"/>
        <v>4.2970058844281427</v>
      </c>
    </row>
    <row r="9" spans="1:13" ht="60.75" thickBot="1" x14ac:dyDescent="0.3">
      <c r="A9" s="77" t="s">
        <v>236</v>
      </c>
      <c r="B9" s="78" t="s">
        <v>223</v>
      </c>
      <c r="C9" s="79" t="s">
        <v>224</v>
      </c>
      <c r="D9" s="80" t="s">
        <v>225</v>
      </c>
      <c r="E9" s="81" t="s">
        <v>226</v>
      </c>
      <c r="F9" s="82" t="s">
        <v>227</v>
      </c>
      <c r="G9" s="82" t="s">
        <v>228</v>
      </c>
      <c r="H9" s="82" t="s">
        <v>229</v>
      </c>
      <c r="I9" s="82" t="s">
        <v>230</v>
      </c>
      <c r="J9" s="82" t="s">
        <v>231</v>
      </c>
      <c r="K9" s="80" t="s">
        <v>232</v>
      </c>
      <c r="L9" s="83" t="s">
        <v>237</v>
      </c>
      <c r="M9" s="80" t="s">
        <v>238</v>
      </c>
    </row>
    <row r="10" spans="1:13" x14ac:dyDescent="0.25">
      <c r="A10" s="84" t="s">
        <v>1</v>
      </c>
      <c r="B10" s="85">
        <v>2638.3035625064217</v>
      </c>
      <c r="C10" s="109">
        <f t="shared" ref="C10:C16" si="1" xml:space="preserve"> B10 - D10</f>
        <v>2372.3539499626722</v>
      </c>
      <c r="D10" s="110">
        <v>265.94961254374948</v>
      </c>
      <c r="E10" s="111">
        <v>0</v>
      </c>
      <c r="F10" s="17">
        <v>2.34384375025446</v>
      </c>
      <c r="G10" s="17">
        <v>36.902185859616942</v>
      </c>
      <c r="H10" s="17">
        <v>112.68274965032197</v>
      </c>
      <c r="I10" s="17">
        <v>92.171715090344605</v>
      </c>
      <c r="J10" s="17">
        <v>21.823151628625158</v>
      </c>
      <c r="K10" s="110">
        <v>2.5966564586480001E-2</v>
      </c>
      <c r="L10" s="112">
        <f t="shared" ref="L10:M16" si="2" xml:space="preserve"> D10 - R10</f>
        <v>265.94961254374948</v>
      </c>
      <c r="M10" s="86">
        <f t="shared" si="2"/>
        <v>0</v>
      </c>
    </row>
    <row r="11" spans="1:13" x14ac:dyDescent="0.25">
      <c r="A11" s="84" t="s">
        <v>112</v>
      </c>
      <c r="B11" s="85">
        <v>8419.9175980540076</v>
      </c>
      <c r="C11" s="109">
        <f t="shared" si="1"/>
        <v>6231.0773617541581</v>
      </c>
      <c r="D11" s="110">
        <v>2188.8402362998495</v>
      </c>
      <c r="E11" s="111">
        <v>99.989017365738817</v>
      </c>
      <c r="F11" s="17">
        <v>191.62347483171422</v>
      </c>
      <c r="G11" s="17">
        <v>264.57444412228097</v>
      </c>
      <c r="H11" s="17">
        <v>374.74668997699132</v>
      </c>
      <c r="I11" s="17">
        <v>642.35645486976182</v>
      </c>
      <c r="J11" s="17">
        <v>613.80844874752427</v>
      </c>
      <c r="K11" s="110">
        <v>1.7417063858383413</v>
      </c>
      <c r="L11" s="112">
        <f t="shared" si="2"/>
        <v>2188.8402362998495</v>
      </c>
      <c r="M11" s="86">
        <f t="shared" si="2"/>
        <v>99.989017365738817</v>
      </c>
    </row>
    <row r="12" spans="1:13" x14ac:dyDescent="0.25">
      <c r="A12" s="84" t="s">
        <v>80</v>
      </c>
      <c r="B12" s="85">
        <v>29318.789376353499</v>
      </c>
      <c r="C12" s="109">
        <f t="shared" si="1"/>
        <v>21656.927765746012</v>
      </c>
      <c r="D12" s="110">
        <v>7661.8616106074896</v>
      </c>
      <c r="E12" s="111">
        <v>474.13805134832609</v>
      </c>
      <c r="F12" s="17">
        <v>830.72878551556687</v>
      </c>
      <c r="G12" s="17">
        <v>991.92363053865881</v>
      </c>
      <c r="H12" s="17">
        <v>1338.9438603115364</v>
      </c>
      <c r="I12" s="17">
        <v>1934.8108100375302</v>
      </c>
      <c r="J12" s="17">
        <v>2089.8517141493758</v>
      </c>
      <c r="K12" s="110">
        <v>1.4647587064966918</v>
      </c>
      <c r="L12" s="112">
        <f t="shared" si="2"/>
        <v>7661.8616106074896</v>
      </c>
      <c r="M12" s="86">
        <f t="shared" si="2"/>
        <v>474.13805134832609</v>
      </c>
    </row>
    <row r="13" spans="1:13" x14ac:dyDescent="0.25">
      <c r="A13" s="84" t="s">
        <v>79</v>
      </c>
      <c r="B13" s="85">
        <v>161619.04567092305</v>
      </c>
      <c r="C13" s="109">
        <f t="shared" si="1"/>
        <v>125031.550600537</v>
      </c>
      <c r="D13" s="110">
        <v>36587.495070386052</v>
      </c>
      <c r="E13" s="111">
        <v>10959.06141511886</v>
      </c>
      <c r="F13" s="17">
        <v>5516.9269424025742</v>
      </c>
      <c r="G13" s="17">
        <v>4616.4268666707985</v>
      </c>
      <c r="H13" s="17">
        <v>4706.71187749211</v>
      </c>
      <c r="I13" s="17">
        <v>5390.8745358812312</v>
      </c>
      <c r="J13" s="17">
        <v>5371.0853143003314</v>
      </c>
      <c r="K13" s="110">
        <v>26.408118520144335</v>
      </c>
      <c r="L13" s="112">
        <f t="shared" si="2"/>
        <v>36587.495070386052</v>
      </c>
      <c r="M13" s="86">
        <f t="shared" si="2"/>
        <v>10959.06141511886</v>
      </c>
    </row>
    <row r="14" spans="1:13" x14ac:dyDescent="0.25">
      <c r="A14" s="90" t="s">
        <v>235</v>
      </c>
      <c r="B14" s="91">
        <v>201996.05620783698</v>
      </c>
      <c r="C14" s="113">
        <f t="shared" si="1"/>
        <v>155291.90967799985</v>
      </c>
      <c r="D14" s="114">
        <v>46704.146529837133</v>
      </c>
      <c r="E14" s="111">
        <v>11533.188483832924</v>
      </c>
      <c r="F14" s="67">
        <v>6541.623046500109</v>
      </c>
      <c r="G14" s="67">
        <v>5909.8271271913545</v>
      </c>
      <c r="H14" s="67">
        <v>6533.0851774309594</v>
      </c>
      <c r="I14" s="67">
        <v>8060.2135158788678</v>
      </c>
      <c r="J14" s="67">
        <v>8096.5686288258566</v>
      </c>
      <c r="K14" s="114">
        <v>29.640550177065847</v>
      </c>
      <c r="L14" s="115">
        <f t="shared" si="2"/>
        <v>46704.146529837133</v>
      </c>
      <c r="M14" s="93">
        <f t="shared" si="2"/>
        <v>11533.188483832924</v>
      </c>
    </row>
    <row r="15" spans="1:13" x14ac:dyDescent="0.25">
      <c r="A15" s="96" t="s">
        <v>157</v>
      </c>
      <c r="B15" s="97">
        <v>86459.881088955197</v>
      </c>
      <c r="C15" s="116">
        <f t="shared" si="1"/>
        <v>63790.815509913096</v>
      </c>
      <c r="D15" s="117">
        <v>22669.065579042101</v>
      </c>
      <c r="E15" s="111">
        <v>6568.5922403313534</v>
      </c>
      <c r="F15" s="69">
        <v>2976.6012182937538</v>
      </c>
      <c r="G15" s="69">
        <v>2814.6794768075947</v>
      </c>
      <c r="H15" s="69">
        <v>3359.0592099310193</v>
      </c>
      <c r="I15" s="69">
        <v>3733.1377144825351</v>
      </c>
      <c r="J15" s="69">
        <v>3194.1482382905542</v>
      </c>
      <c r="K15" s="117">
        <v>22.847480905291679</v>
      </c>
      <c r="L15" s="118">
        <f t="shared" si="2"/>
        <v>22669.065579042101</v>
      </c>
      <c r="M15" s="99">
        <f t="shared" si="2"/>
        <v>6568.5922403313534</v>
      </c>
    </row>
    <row r="16" spans="1:13" ht="15.75" thickBot="1" x14ac:dyDescent="0.3">
      <c r="A16" s="102" t="s">
        <v>136</v>
      </c>
      <c r="B16" s="103">
        <v>115536.17511888167</v>
      </c>
      <c r="C16" s="119">
        <f t="shared" si="1"/>
        <v>91501.094168086624</v>
      </c>
      <c r="D16" s="120">
        <v>24035.080950795043</v>
      </c>
      <c r="E16" s="121">
        <v>4964.596243501549</v>
      </c>
      <c r="F16" s="122">
        <v>3565.0218282063579</v>
      </c>
      <c r="G16" s="122">
        <v>3095.1476503837562</v>
      </c>
      <c r="H16" s="122">
        <v>3174.0259674999456</v>
      </c>
      <c r="I16" s="122">
        <v>4327.0758013963577</v>
      </c>
      <c r="J16" s="122">
        <v>4902.4203905353024</v>
      </c>
      <c r="K16" s="120">
        <v>6.7930692717741712</v>
      </c>
      <c r="L16" s="123">
        <f t="shared" si="2"/>
        <v>24035.080950795043</v>
      </c>
      <c r="M16" s="105">
        <f t="shared" si="2"/>
        <v>4964.596243501549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26AF0-2E18-4CF6-A363-3484A19108A2}">
  <dimension ref="A1:C24"/>
  <sheetViews>
    <sheetView workbookViewId="0">
      <selection activeCell="J10" sqref="J10"/>
    </sheetView>
  </sheetViews>
  <sheetFormatPr defaultRowHeight="15" x14ac:dyDescent="0.25"/>
  <cols>
    <col min="1" max="1" width="59.28515625" bestFit="1" customWidth="1"/>
    <col min="2" max="2" width="32.85546875" bestFit="1" customWidth="1"/>
    <col min="3" max="3" width="7.42578125" style="1" customWidth="1"/>
  </cols>
  <sheetData>
    <row r="1" spans="1:3" x14ac:dyDescent="0.25">
      <c r="A1" s="62" t="s">
        <v>199</v>
      </c>
      <c r="B1" s="62" t="s">
        <v>161</v>
      </c>
      <c r="C1" s="62" t="s">
        <v>200</v>
      </c>
    </row>
    <row r="2" spans="1:3" x14ac:dyDescent="0.25">
      <c r="A2" s="16" t="s">
        <v>162</v>
      </c>
      <c r="B2" s="16" t="s">
        <v>163</v>
      </c>
      <c r="C2" s="16">
        <v>105.13499631400001</v>
      </c>
    </row>
    <row r="3" spans="1:3" x14ac:dyDescent="0.25">
      <c r="A3" s="16" t="s">
        <v>164</v>
      </c>
      <c r="B3" s="16" t="s">
        <v>165</v>
      </c>
      <c r="C3" s="16">
        <v>92.465315164800003</v>
      </c>
    </row>
    <row r="4" spans="1:3" x14ac:dyDescent="0.25">
      <c r="A4" s="16" t="s">
        <v>166</v>
      </c>
      <c r="B4" s="16" t="s">
        <v>167</v>
      </c>
      <c r="C4" s="16">
        <v>13.544600754299999</v>
      </c>
    </row>
    <row r="5" spans="1:3" x14ac:dyDescent="0.25">
      <c r="A5" s="16" t="s">
        <v>168</v>
      </c>
      <c r="B5" s="16" t="s">
        <v>165</v>
      </c>
      <c r="C5" s="16">
        <v>53.429479467100002</v>
      </c>
    </row>
    <row r="6" spans="1:3" x14ac:dyDescent="0.25">
      <c r="A6" s="16" t="s">
        <v>169</v>
      </c>
      <c r="B6" s="16" t="s">
        <v>165</v>
      </c>
      <c r="C6" s="16">
        <v>69.855033004999996</v>
      </c>
    </row>
    <row r="7" spans="1:3" x14ac:dyDescent="0.25">
      <c r="A7" s="16" t="s">
        <v>170</v>
      </c>
      <c r="B7" s="16" t="s">
        <v>171</v>
      </c>
      <c r="C7" s="16">
        <v>40.960570085100002</v>
      </c>
    </row>
    <row r="8" spans="1:3" x14ac:dyDescent="0.25">
      <c r="A8" s="16" t="s">
        <v>172</v>
      </c>
      <c r="B8" s="16" t="s">
        <v>173</v>
      </c>
      <c r="C8" s="16">
        <v>73.928570741300007</v>
      </c>
    </row>
    <row r="9" spans="1:3" x14ac:dyDescent="0.25">
      <c r="A9" s="16" t="s">
        <v>174</v>
      </c>
      <c r="B9" s="16" t="s">
        <v>175</v>
      </c>
      <c r="C9" s="16">
        <v>25.4027380482</v>
      </c>
    </row>
    <row r="10" spans="1:3" x14ac:dyDescent="0.25">
      <c r="A10" s="16" t="s">
        <v>176</v>
      </c>
      <c r="B10" s="16" t="s">
        <v>177</v>
      </c>
      <c r="C10" s="16">
        <v>148.29610013800001</v>
      </c>
    </row>
    <row r="11" spans="1:3" x14ac:dyDescent="0.25">
      <c r="A11" s="16" t="s">
        <v>178</v>
      </c>
      <c r="B11" s="16" t="s">
        <v>179</v>
      </c>
      <c r="C11" s="16">
        <v>22.922615152300001</v>
      </c>
    </row>
    <row r="12" spans="1:3" x14ac:dyDescent="0.25">
      <c r="A12" s="16" t="s">
        <v>180</v>
      </c>
      <c r="B12" s="16" t="s">
        <v>181</v>
      </c>
      <c r="C12" s="16">
        <v>32.182989358299999</v>
      </c>
    </row>
    <row r="13" spans="1:3" x14ac:dyDescent="0.25">
      <c r="A13" s="16" t="s">
        <v>182</v>
      </c>
      <c r="B13" s="16" t="s">
        <v>175</v>
      </c>
      <c r="C13" s="16">
        <v>63.125540285100001</v>
      </c>
    </row>
    <row r="14" spans="1:3" x14ac:dyDescent="0.25">
      <c r="A14" s="16" t="s">
        <v>183</v>
      </c>
      <c r="B14" s="16" t="s">
        <v>177</v>
      </c>
      <c r="C14" s="16">
        <v>47.653700928900001</v>
      </c>
    </row>
    <row r="15" spans="1:3" x14ac:dyDescent="0.25">
      <c r="A15" s="16" t="s">
        <v>184</v>
      </c>
      <c r="B15" s="16" t="s">
        <v>185</v>
      </c>
      <c r="C15" s="16">
        <v>46.083669303900002</v>
      </c>
    </row>
    <row r="16" spans="1:3" x14ac:dyDescent="0.25">
      <c r="A16" s="16" t="s">
        <v>186</v>
      </c>
      <c r="B16" s="16" t="s">
        <v>177</v>
      </c>
      <c r="C16" s="16">
        <v>24.973894634499999</v>
      </c>
    </row>
    <row r="17" spans="1:3" x14ac:dyDescent="0.25">
      <c r="A17" s="16" t="s">
        <v>187</v>
      </c>
      <c r="B17" s="16" t="s">
        <v>188</v>
      </c>
      <c r="C17" s="16">
        <v>52.126863530800001</v>
      </c>
    </row>
    <row r="18" spans="1:3" x14ac:dyDescent="0.25">
      <c r="A18" s="16" t="s">
        <v>189</v>
      </c>
      <c r="B18" s="16" t="s">
        <v>190</v>
      </c>
      <c r="C18" s="16">
        <v>30.693790717700001</v>
      </c>
    </row>
    <row r="19" spans="1:3" x14ac:dyDescent="0.25">
      <c r="A19" s="16" t="s">
        <v>191</v>
      </c>
      <c r="B19" s="16" t="s">
        <v>190</v>
      </c>
      <c r="C19" s="16">
        <v>38.250254978299999</v>
      </c>
    </row>
    <row r="20" spans="1:3" x14ac:dyDescent="0.25">
      <c r="A20" s="16" t="s">
        <v>192</v>
      </c>
      <c r="B20" s="16" t="s">
        <v>175</v>
      </c>
      <c r="C20" s="16">
        <v>13.8631739429</v>
      </c>
    </row>
    <row r="21" spans="1:3" x14ac:dyDescent="0.25">
      <c r="A21" s="16" t="s">
        <v>193</v>
      </c>
      <c r="B21" s="16" t="s">
        <v>190</v>
      </c>
      <c r="C21" s="16">
        <v>86.176049985099993</v>
      </c>
    </row>
    <row r="22" spans="1:3" x14ac:dyDescent="0.25">
      <c r="A22" s="16" t="s">
        <v>194</v>
      </c>
      <c r="B22" s="16" t="s">
        <v>195</v>
      </c>
      <c r="C22" s="16">
        <v>210.48223102700001</v>
      </c>
    </row>
    <row r="23" spans="1:3" x14ac:dyDescent="0.25">
      <c r="A23" s="16" t="s">
        <v>196</v>
      </c>
      <c r="B23" s="16" t="s">
        <v>179</v>
      </c>
      <c r="C23" s="16">
        <v>15.5679892881</v>
      </c>
    </row>
    <row r="24" spans="1:3" x14ac:dyDescent="0.25">
      <c r="A24" s="16" t="s">
        <v>197</v>
      </c>
      <c r="B24" s="16" t="s">
        <v>198</v>
      </c>
      <c r="C24" s="16">
        <v>220.91335524600001</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56140-897F-47DA-AE0B-F53C0649C1CA}">
  <dimension ref="A1:L17"/>
  <sheetViews>
    <sheetView workbookViewId="0">
      <selection sqref="A1:XFD1048576"/>
    </sheetView>
  </sheetViews>
  <sheetFormatPr defaultRowHeight="15" x14ac:dyDescent="0.25"/>
  <cols>
    <col min="1" max="1" width="20.85546875" bestFit="1" customWidth="1"/>
    <col min="2" max="2" width="13.140625" bestFit="1" customWidth="1"/>
    <col min="3" max="3" width="12" bestFit="1" customWidth="1"/>
    <col min="5" max="5" width="10.5703125" bestFit="1" customWidth="1"/>
    <col min="6" max="6" width="6.140625" bestFit="1" customWidth="1"/>
    <col min="7" max="7" width="10.5703125" bestFit="1" customWidth="1"/>
    <col min="8" max="8" width="7.7109375" bestFit="1" customWidth="1"/>
    <col min="9" max="9" width="9.42578125" bestFit="1" customWidth="1"/>
    <col min="10" max="10" width="12.85546875" bestFit="1" customWidth="1"/>
    <col min="11" max="11" width="20.28515625" bestFit="1" customWidth="1"/>
    <col min="12" max="12" width="14.7109375" bestFit="1" customWidth="1"/>
  </cols>
  <sheetData>
    <row r="1" spans="1:12" x14ac:dyDescent="0.25">
      <c r="A1" s="13" t="s">
        <v>239</v>
      </c>
      <c r="B1" s="13" t="s">
        <v>240</v>
      </c>
      <c r="C1" s="13" t="s">
        <v>241</v>
      </c>
      <c r="D1" s="13" t="s">
        <v>242</v>
      </c>
      <c r="E1" s="13" t="s">
        <v>243</v>
      </c>
      <c r="F1" s="13" t="s">
        <v>244</v>
      </c>
      <c r="G1" s="13" t="s">
        <v>245</v>
      </c>
      <c r="H1" s="13" t="s">
        <v>246</v>
      </c>
      <c r="I1" s="13" t="s">
        <v>247</v>
      </c>
      <c r="J1" s="13" t="s">
        <v>248</v>
      </c>
      <c r="K1" s="13" t="s">
        <v>249</v>
      </c>
      <c r="L1" s="13" t="s">
        <v>81</v>
      </c>
    </row>
    <row r="2" spans="1:12" x14ac:dyDescent="0.25">
      <c r="A2" s="13" t="s">
        <v>1</v>
      </c>
      <c r="B2" s="13">
        <v>2</v>
      </c>
      <c r="C2" s="13">
        <v>28</v>
      </c>
      <c r="D2" s="13"/>
      <c r="E2" s="13">
        <v>33</v>
      </c>
      <c r="F2" s="13">
        <v>1</v>
      </c>
      <c r="G2" s="13">
        <v>4</v>
      </c>
      <c r="H2" s="13">
        <v>1</v>
      </c>
      <c r="I2" s="13">
        <v>8</v>
      </c>
      <c r="J2" s="13">
        <v>3</v>
      </c>
      <c r="K2" s="13"/>
      <c r="L2" s="13">
        <v>80</v>
      </c>
    </row>
    <row r="3" spans="1:12" x14ac:dyDescent="0.25">
      <c r="A3" s="13" t="s">
        <v>80</v>
      </c>
      <c r="B3" s="13">
        <v>94</v>
      </c>
      <c r="C3" s="13">
        <v>524</v>
      </c>
      <c r="D3" s="13">
        <v>12</v>
      </c>
      <c r="E3" s="13">
        <v>30</v>
      </c>
      <c r="F3" s="13">
        <v>143</v>
      </c>
      <c r="G3" s="13">
        <v>331</v>
      </c>
      <c r="H3" s="13">
        <v>6</v>
      </c>
      <c r="I3" s="13">
        <v>900</v>
      </c>
      <c r="J3" s="13">
        <v>128</v>
      </c>
      <c r="K3" s="13">
        <v>39</v>
      </c>
      <c r="L3" s="13">
        <v>2207</v>
      </c>
    </row>
    <row r="4" spans="1:12" x14ac:dyDescent="0.25">
      <c r="A4" s="13" t="s">
        <v>79</v>
      </c>
      <c r="B4" s="13">
        <v>531</v>
      </c>
      <c r="C4" s="13">
        <v>130</v>
      </c>
      <c r="D4" s="13">
        <v>272</v>
      </c>
      <c r="E4" s="13">
        <v>11</v>
      </c>
      <c r="F4" s="13">
        <v>425</v>
      </c>
      <c r="G4" s="13">
        <v>3898</v>
      </c>
      <c r="H4" s="13">
        <v>46</v>
      </c>
      <c r="I4" s="13">
        <v>4716</v>
      </c>
      <c r="J4" s="13">
        <v>828</v>
      </c>
      <c r="K4" s="13">
        <v>197</v>
      </c>
      <c r="L4" s="13">
        <v>11054</v>
      </c>
    </row>
    <row r="5" spans="1:12" x14ac:dyDescent="0.25">
      <c r="A5" s="13" t="s">
        <v>112</v>
      </c>
      <c r="B5" s="13">
        <v>16</v>
      </c>
      <c r="C5" s="13">
        <v>4</v>
      </c>
      <c r="D5" s="13">
        <v>13</v>
      </c>
      <c r="E5" s="13">
        <v>4</v>
      </c>
      <c r="F5" s="13">
        <v>32</v>
      </c>
      <c r="G5" s="13">
        <v>233</v>
      </c>
      <c r="H5" s="13">
        <v>2</v>
      </c>
      <c r="I5" s="13">
        <v>209</v>
      </c>
      <c r="J5" s="13">
        <v>37</v>
      </c>
      <c r="K5" s="13">
        <v>7</v>
      </c>
      <c r="L5" s="13">
        <v>557</v>
      </c>
    </row>
    <row r="6" spans="1:12" x14ac:dyDescent="0.25">
      <c r="A6" s="14" t="s">
        <v>250</v>
      </c>
      <c r="B6" s="14">
        <v>643</v>
      </c>
      <c r="C6" s="14">
        <v>686</v>
      </c>
      <c r="D6" s="14">
        <v>297</v>
      </c>
      <c r="E6" s="14">
        <v>78</v>
      </c>
      <c r="F6" s="14">
        <v>601</v>
      </c>
      <c r="G6" s="14">
        <v>4466</v>
      </c>
      <c r="H6" s="14">
        <v>55</v>
      </c>
      <c r="I6" s="14">
        <v>5833</v>
      </c>
      <c r="J6" s="14">
        <v>996</v>
      </c>
      <c r="K6" s="14">
        <v>243</v>
      </c>
      <c r="L6" s="14">
        <v>13898</v>
      </c>
    </row>
    <row r="7" spans="1:12" x14ac:dyDescent="0.25">
      <c r="A7" s="68" t="s">
        <v>113</v>
      </c>
      <c r="B7" s="68">
        <v>351</v>
      </c>
      <c r="C7" s="68">
        <v>104</v>
      </c>
      <c r="D7" s="68">
        <v>218</v>
      </c>
      <c r="E7" s="68">
        <v>31</v>
      </c>
      <c r="F7" s="68">
        <v>96</v>
      </c>
      <c r="G7" s="68">
        <v>2040</v>
      </c>
      <c r="H7" s="68">
        <v>51</v>
      </c>
      <c r="I7" s="68">
        <v>1462</v>
      </c>
      <c r="J7" s="68">
        <v>390</v>
      </c>
      <c r="K7" s="68">
        <v>110</v>
      </c>
      <c r="L7" s="68">
        <v>4853</v>
      </c>
    </row>
    <row r="8" spans="1:12" x14ac:dyDescent="0.25">
      <c r="A8" s="68" t="s">
        <v>144</v>
      </c>
      <c r="B8" s="68">
        <v>292</v>
      </c>
      <c r="C8" s="68">
        <v>582</v>
      </c>
      <c r="D8" s="68">
        <v>79</v>
      </c>
      <c r="E8" s="68">
        <v>47</v>
      </c>
      <c r="F8" s="68">
        <v>505</v>
      </c>
      <c r="G8" s="68">
        <v>2426</v>
      </c>
      <c r="H8" s="68">
        <v>4</v>
      </c>
      <c r="I8" s="68">
        <v>4371</v>
      </c>
      <c r="J8" s="68">
        <v>606</v>
      </c>
      <c r="K8" s="68">
        <v>133</v>
      </c>
      <c r="L8" s="68">
        <v>9045</v>
      </c>
    </row>
    <row r="9" spans="1:12" x14ac:dyDescent="0.25">
      <c r="A9" s="13"/>
      <c r="B9" s="13"/>
      <c r="C9" s="13"/>
      <c r="D9" s="13"/>
      <c r="E9" s="13"/>
      <c r="F9" s="13"/>
      <c r="G9" s="13"/>
      <c r="H9" s="13"/>
      <c r="I9" s="13"/>
      <c r="J9" s="13"/>
      <c r="K9" s="13"/>
      <c r="L9" s="13"/>
    </row>
    <row r="10" spans="1:12" x14ac:dyDescent="0.25">
      <c r="A10" s="13" t="s">
        <v>251</v>
      </c>
      <c r="B10" s="13" t="s">
        <v>240</v>
      </c>
      <c r="C10" s="13" t="s">
        <v>241</v>
      </c>
      <c r="D10" s="13" t="s">
        <v>242</v>
      </c>
      <c r="E10" s="13" t="s">
        <v>243</v>
      </c>
      <c r="F10" s="13" t="s">
        <v>244</v>
      </c>
      <c r="G10" s="13" t="s">
        <v>245</v>
      </c>
      <c r="H10" s="13" t="s">
        <v>246</v>
      </c>
      <c r="I10" s="13" t="s">
        <v>247</v>
      </c>
      <c r="J10" s="13" t="s">
        <v>248</v>
      </c>
      <c r="K10" s="13" t="s">
        <v>249</v>
      </c>
      <c r="L10" s="13" t="s">
        <v>252</v>
      </c>
    </row>
    <row r="11" spans="1:12" x14ac:dyDescent="0.25">
      <c r="A11" s="13" t="s">
        <v>1</v>
      </c>
      <c r="B11" s="124">
        <v>7.5806288117201137E-2</v>
      </c>
      <c r="C11" s="124">
        <v>1.0612880336408159</v>
      </c>
      <c r="D11" s="124">
        <v>0</v>
      </c>
      <c r="E11" s="124">
        <v>1.2508037539338188</v>
      </c>
      <c r="F11" s="124">
        <v>3.7903144058600569E-2</v>
      </c>
      <c r="G11" s="124">
        <v>0.15161257623440227</v>
      </c>
      <c r="H11" s="124">
        <v>3.7903144058600569E-2</v>
      </c>
      <c r="I11" s="124">
        <v>0.30322515246880455</v>
      </c>
      <c r="J11" s="124">
        <v>0.11370943217580171</v>
      </c>
      <c r="K11" s="124">
        <v>0</v>
      </c>
      <c r="L11" s="124">
        <v>3.0322515246880455</v>
      </c>
    </row>
    <row r="12" spans="1:12" x14ac:dyDescent="0.25">
      <c r="A12" s="13" t="s">
        <v>80</v>
      </c>
      <c r="B12" s="124">
        <v>0.32061351099242152</v>
      </c>
      <c r="C12" s="124">
        <v>1.7872497846811581</v>
      </c>
      <c r="D12" s="124">
        <v>4.0929384382011255E-2</v>
      </c>
      <c r="E12" s="124">
        <v>0.10232346095502814</v>
      </c>
      <c r="F12" s="124">
        <v>0.4877418305523008</v>
      </c>
      <c r="G12" s="124">
        <v>1.1289688525371437</v>
      </c>
      <c r="H12" s="124">
        <v>2.0464692191005628E-2</v>
      </c>
      <c r="I12" s="124">
        <v>3.0697038286508445</v>
      </c>
      <c r="J12" s="124">
        <v>0.43658010007478676</v>
      </c>
      <c r="K12" s="124">
        <v>0.13302049924153658</v>
      </c>
      <c r="L12" s="124">
        <v>7.5275959442582367</v>
      </c>
    </row>
    <row r="13" spans="1:12" x14ac:dyDescent="0.25">
      <c r="A13" s="13" t="s">
        <v>79</v>
      </c>
      <c r="B13" s="124">
        <v>0.32855038698915728</v>
      </c>
      <c r="C13" s="124">
        <v>8.0436064611281444E-2</v>
      </c>
      <c r="D13" s="124">
        <v>0.1682969967251427</v>
      </c>
      <c r="E13" s="124">
        <v>6.8061285440315063E-3</v>
      </c>
      <c r="F13" s="124">
        <v>0.26296405738303547</v>
      </c>
      <c r="G13" s="124">
        <v>2.4118444604213467</v>
      </c>
      <c r="H13" s="124">
        <v>2.8461992093222664E-2</v>
      </c>
      <c r="I13" s="124">
        <v>2.9179729285138714</v>
      </c>
      <c r="J13" s="124">
        <v>0.51231585767800791</v>
      </c>
      <c r="K13" s="124">
        <v>0.12189157483401879</v>
      </c>
      <c r="L13" s="124">
        <v>6.8395404477931159</v>
      </c>
    </row>
    <row r="14" spans="1:12" x14ac:dyDescent="0.25">
      <c r="A14" s="13" t="s">
        <v>112</v>
      </c>
      <c r="B14" s="124">
        <v>0.19002561264611284</v>
      </c>
      <c r="C14" s="124">
        <v>4.750640316152821E-2</v>
      </c>
      <c r="D14" s="124">
        <v>0.15439581027496668</v>
      </c>
      <c r="E14" s="124">
        <v>4.750640316152821E-2</v>
      </c>
      <c r="F14" s="124">
        <v>0.38005122529222568</v>
      </c>
      <c r="G14" s="124">
        <v>2.7672479841590185</v>
      </c>
      <c r="H14" s="124">
        <v>2.3753201580764105E-2</v>
      </c>
      <c r="I14" s="124">
        <v>2.4822095651898493</v>
      </c>
      <c r="J14" s="124">
        <v>0.43943422924413594</v>
      </c>
      <c r="K14" s="124">
        <v>8.3136205532674368E-2</v>
      </c>
      <c r="L14" s="124">
        <v>6.6152666402428038</v>
      </c>
    </row>
    <row r="15" spans="1:12" x14ac:dyDescent="0.25">
      <c r="A15" s="14" t="s">
        <v>250</v>
      </c>
      <c r="B15" s="125">
        <v>0.31832304653433802</v>
      </c>
      <c r="C15" s="125">
        <v>0.33961059085934037</v>
      </c>
      <c r="D15" s="125">
        <v>0.14703257359362112</v>
      </c>
      <c r="E15" s="125">
        <v>3.8614615287213626E-2</v>
      </c>
      <c r="F15" s="125">
        <v>0.29753056137968448</v>
      </c>
      <c r="G15" s="125">
        <v>2.2109342547781545</v>
      </c>
      <c r="H15" s="125">
        <v>2.7228254369189096E-2</v>
      </c>
      <c r="I15" s="125">
        <v>2.8876801406450912</v>
      </c>
      <c r="J15" s="125">
        <v>0.49307893366749711</v>
      </c>
      <c r="K15" s="125">
        <v>0.12029937839478093</v>
      </c>
      <c r="L15" s="125">
        <v>6.8803323495089108</v>
      </c>
    </row>
    <row r="16" spans="1:12" x14ac:dyDescent="0.25">
      <c r="A16" s="68" t="s">
        <v>113</v>
      </c>
      <c r="B16" s="73">
        <v>0.30380095207309421</v>
      </c>
      <c r="C16" s="73">
        <v>9.0015096910546447E-2</v>
      </c>
      <c r="D16" s="73">
        <v>0.1886854916009531</v>
      </c>
      <c r="E16" s="73">
        <v>2.6831423117566727E-2</v>
      </c>
      <c r="F16" s="73">
        <v>8.3090858686658248E-2</v>
      </c>
      <c r="G16" s="73">
        <v>1.7656807470914879</v>
      </c>
      <c r="H16" s="73">
        <v>4.4142018677287197E-2</v>
      </c>
      <c r="I16" s="73">
        <v>1.2654045354155663</v>
      </c>
      <c r="J16" s="73">
        <v>0.33755661341454918</v>
      </c>
      <c r="K16" s="73">
        <v>9.5208275578462578E-2</v>
      </c>
      <c r="L16" s="73">
        <v>4.2004160125661718</v>
      </c>
    </row>
    <row r="17" spans="1:12" x14ac:dyDescent="0.25">
      <c r="A17" s="68" t="s">
        <v>144</v>
      </c>
      <c r="B17" s="73">
        <v>0.33772889382021332</v>
      </c>
      <c r="C17" s="73">
        <v>0.67314457603891831</v>
      </c>
      <c r="D17" s="73">
        <v>9.1371858259578262E-2</v>
      </c>
      <c r="E17" s="73">
        <v>5.4360472635445294E-2</v>
      </c>
      <c r="F17" s="73">
        <v>0.58408592938084836</v>
      </c>
      <c r="G17" s="73">
        <v>2.8059256726295807</v>
      </c>
      <c r="H17" s="73">
        <v>4.626423203016621E-3</v>
      </c>
      <c r="I17" s="73">
        <v>5.0555239550964126</v>
      </c>
      <c r="J17" s="73">
        <v>0.70090311525701809</v>
      </c>
      <c r="K17" s="73">
        <v>0.15382857150030266</v>
      </c>
      <c r="L17" s="73">
        <v>10.461499467821334</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B8CA4-F0DF-4DA6-8133-1140A7B86448}">
  <dimension ref="A1:L6"/>
  <sheetViews>
    <sheetView workbookViewId="0">
      <selection sqref="A1:XFD1048576"/>
    </sheetView>
  </sheetViews>
  <sheetFormatPr defaultRowHeight="15" x14ac:dyDescent="0.25"/>
  <cols>
    <col min="1" max="1" width="22.85546875" bestFit="1" customWidth="1"/>
    <col min="2" max="2" width="13.140625" bestFit="1" customWidth="1"/>
    <col min="3" max="3" width="12" bestFit="1" customWidth="1"/>
    <col min="5" max="5" width="10.5703125" bestFit="1" customWidth="1"/>
    <col min="6" max="6" width="6.140625" bestFit="1" customWidth="1"/>
    <col min="7" max="7" width="10.5703125" bestFit="1" customWidth="1"/>
    <col min="8" max="8" width="9.42578125" bestFit="1" customWidth="1"/>
    <col min="9" max="9" width="12.85546875" bestFit="1" customWidth="1"/>
    <col min="10" max="10" width="25.7109375" bestFit="1" customWidth="1"/>
    <col min="11" max="11" width="5.42578125" bestFit="1" customWidth="1"/>
    <col min="12" max="12" width="19.5703125" bestFit="1" customWidth="1"/>
  </cols>
  <sheetData>
    <row r="1" spans="1:12" x14ac:dyDescent="0.25">
      <c r="A1" s="13" t="s">
        <v>253</v>
      </c>
      <c r="B1" s="13" t="s">
        <v>240</v>
      </c>
      <c r="C1" s="13" t="s">
        <v>241</v>
      </c>
      <c r="D1" s="13" t="s">
        <v>242</v>
      </c>
      <c r="E1" s="13" t="s">
        <v>243</v>
      </c>
      <c r="F1" s="13" t="s">
        <v>244</v>
      </c>
      <c r="G1" s="13" t="s">
        <v>245</v>
      </c>
      <c r="H1" s="13" t="s">
        <v>247</v>
      </c>
      <c r="I1" s="13" t="s">
        <v>248</v>
      </c>
      <c r="J1" s="13" t="s">
        <v>254</v>
      </c>
      <c r="K1" s="13" t="s">
        <v>81</v>
      </c>
      <c r="L1" s="13" t="s">
        <v>255</v>
      </c>
    </row>
    <row r="2" spans="1:12" x14ac:dyDescent="0.25">
      <c r="A2" s="13" t="s">
        <v>1</v>
      </c>
      <c r="B2" s="13"/>
      <c r="C2" s="13">
        <v>11</v>
      </c>
      <c r="D2" s="13"/>
      <c r="E2" s="13">
        <v>33</v>
      </c>
      <c r="F2" s="13"/>
      <c r="G2" s="13"/>
      <c r="H2" s="13">
        <v>3</v>
      </c>
      <c r="I2" s="13">
        <v>1</v>
      </c>
      <c r="J2" s="13"/>
      <c r="K2" s="13">
        <v>48</v>
      </c>
      <c r="L2" s="124">
        <v>1.8193509148128273</v>
      </c>
    </row>
    <row r="3" spans="1:12" x14ac:dyDescent="0.25">
      <c r="A3" s="13" t="s">
        <v>80</v>
      </c>
      <c r="B3" s="13">
        <v>13</v>
      </c>
      <c r="C3" s="13">
        <v>89</v>
      </c>
      <c r="D3" s="13"/>
      <c r="E3" s="13">
        <v>20</v>
      </c>
      <c r="F3" s="13">
        <v>18</v>
      </c>
      <c r="G3" s="13">
        <v>31</v>
      </c>
      <c r="H3" s="13">
        <v>60</v>
      </c>
      <c r="I3" s="13">
        <v>15</v>
      </c>
      <c r="J3" s="13">
        <v>1</v>
      </c>
      <c r="K3" s="13">
        <v>247</v>
      </c>
      <c r="L3" s="124">
        <v>0.84246316186306502</v>
      </c>
    </row>
    <row r="4" spans="1:12" x14ac:dyDescent="0.25">
      <c r="A4" s="13" t="s">
        <v>79</v>
      </c>
      <c r="B4" s="13">
        <v>25</v>
      </c>
      <c r="C4" s="13">
        <v>4</v>
      </c>
      <c r="D4" s="13">
        <v>11</v>
      </c>
      <c r="E4" s="13">
        <v>2</v>
      </c>
      <c r="F4" s="13">
        <v>34</v>
      </c>
      <c r="G4" s="13">
        <v>91</v>
      </c>
      <c r="H4" s="13">
        <v>124</v>
      </c>
      <c r="I4" s="13">
        <v>22</v>
      </c>
      <c r="J4" s="13">
        <v>5</v>
      </c>
      <c r="K4" s="13">
        <v>318</v>
      </c>
      <c r="L4" s="124">
        <v>0.19675898881836537</v>
      </c>
    </row>
    <row r="5" spans="1:12" x14ac:dyDescent="0.25">
      <c r="A5" s="13" t="s">
        <v>256</v>
      </c>
      <c r="B5" s="13">
        <v>4</v>
      </c>
      <c r="C5" s="13">
        <v>2</v>
      </c>
      <c r="D5" s="13">
        <v>2</v>
      </c>
      <c r="E5" s="13">
        <v>2</v>
      </c>
      <c r="F5" s="13">
        <v>9</v>
      </c>
      <c r="G5" s="13">
        <v>32</v>
      </c>
      <c r="H5" s="13">
        <v>21</v>
      </c>
      <c r="I5" s="13">
        <v>7</v>
      </c>
      <c r="J5" s="13">
        <v>1</v>
      </c>
      <c r="K5" s="13">
        <v>80</v>
      </c>
      <c r="L5" s="124">
        <v>0.9501280632305642</v>
      </c>
    </row>
    <row r="6" spans="1:12" x14ac:dyDescent="0.25">
      <c r="A6" s="13" t="s">
        <v>78</v>
      </c>
      <c r="B6" s="13">
        <v>42</v>
      </c>
      <c r="C6" s="13">
        <v>106</v>
      </c>
      <c r="D6" s="13">
        <v>13</v>
      </c>
      <c r="E6" s="13">
        <v>57</v>
      </c>
      <c r="F6" s="13">
        <v>61</v>
      </c>
      <c r="G6" s="13">
        <v>154</v>
      </c>
      <c r="H6" s="13">
        <v>208</v>
      </c>
      <c r="I6" s="13">
        <v>45</v>
      </c>
      <c r="J6" s="13">
        <v>7</v>
      </c>
      <c r="K6" s="13">
        <v>693</v>
      </c>
      <c r="L6" s="124">
        <v>0.34307600505178265</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5738-B460-42FC-BFD7-FBB16EA37621}">
  <dimension ref="A1:M15"/>
  <sheetViews>
    <sheetView workbookViewId="0">
      <selection activeCell="I3" sqref="I3"/>
    </sheetView>
  </sheetViews>
  <sheetFormatPr defaultRowHeight="15" x14ac:dyDescent="0.25"/>
  <cols>
    <col min="1" max="1" width="10.5703125" customWidth="1"/>
    <col min="13" max="13" width="13.140625" customWidth="1"/>
  </cols>
  <sheetData>
    <row r="1" spans="1:13" s="3" customFormat="1" ht="90" x14ac:dyDescent="0.25">
      <c r="A1" s="12" t="s">
        <v>364</v>
      </c>
      <c r="B1" s="12" t="s">
        <v>264</v>
      </c>
      <c r="C1" s="12" t="s">
        <v>299</v>
      </c>
      <c r="D1" s="12" t="s">
        <v>268</v>
      </c>
      <c r="E1" s="12" t="s">
        <v>287</v>
      </c>
      <c r="F1" s="12" t="s">
        <v>277</v>
      </c>
      <c r="G1" s="12" t="s">
        <v>302</v>
      </c>
      <c r="H1" s="12" t="s">
        <v>295</v>
      </c>
      <c r="I1" s="12" t="s">
        <v>272</v>
      </c>
      <c r="J1" s="12" t="s">
        <v>303</v>
      </c>
      <c r="K1" s="12" t="s">
        <v>304</v>
      </c>
      <c r="L1" s="12" t="s">
        <v>305</v>
      </c>
      <c r="M1" s="8" t="s">
        <v>306</v>
      </c>
    </row>
    <row r="2" spans="1:13" x14ac:dyDescent="0.25">
      <c r="A2" s="13" t="s">
        <v>75</v>
      </c>
      <c r="B2" s="13">
        <v>2</v>
      </c>
      <c r="C2" s="13"/>
      <c r="D2" s="13">
        <v>1</v>
      </c>
      <c r="E2" s="13">
        <v>5</v>
      </c>
      <c r="F2" s="13">
        <v>4</v>
      </c>
      <c r="G2" s="13">
        <v>2</v>
      </c>
      <c r="H2" s="13">
        <v>1</v>
      </c>
      <c r="I2" s="13">
        <v>2</v>
      </c>
      <c r="J2" s="13">
        <v>1</v>
      </c>
      <c r="K2" s="13">
        <v>2</v>
      </c>
      <c r="L2" s="13">
        <v>20</v>
      </c>
      <c r="M2" s="17">
        <v>177.51593601911895</v>
      </c>
    </row>
    <row r="3" spans="1:13" x14ac:dyDescent="0.25">
      <c r="A3" s="13" t="s">
        <v>77</v>
      </c>
      <c r="B3" s="13"/>
      <c r="C3" s="13"/>
      <c r="D3" s="13"/>
      <c r="E3" s="13">
        <v>1</v>
      </c>
      <c r="F3" s="13"/>
      <c r="G3" s="13"/>
      <c r="H3" s="13"/>
      <c r="I3" s="13"/>
      <c r="J3" s="13"/>
      <c r="K3" s="13"/>
      <c r="L3" s="13">
        <v>1</v>
      </c>
      <c r="M3" s="17">
        <v>19.177355805600001</v>
      </c>
    </row>
    <row r="4" spans="1:13" x14ac:dyDescent="0.25">
      <c r="A4" s="13" t="s">
        <v>62</v>
      </c>
      <c r="B4" s="13"/>
      <c r="C4" s="13"/>
      <c r="D4" s="13">
        <v>1</v>
      </c>
      <c r="E4" s="13"/>
      <c r="F4" s="13"/>
      <c r="G4" s="13"/>
      <c r="H4" s="13"/>
      <c r="I4" s="13">
        <v>1</v>
      </c>
      <c r="J4" s="13"/>
      <c r="K4" s="13"/>
      <c r="L4" s="13">
        <v>2</v>
      </c>
      <c r="M4" s="17">
        <v>15.34107919094</v>
      </c>
    </row>
    <row r="5" spans="1:13" x14ac:dyDescent="0.25">
      <c r="A5" s="13" t="s">
        <v>72</v>
      </c>
      <c r="B5" s="13">
        <v>9</v>
      </c>
      <c r="C5" s="13">
        <v>3</v>
      </c>
      <c r="D5" s="13">
        <v>5</v>
      </c>
      <c r="E5" s="13">
        <v>2</v>
      </c>
      <c r="F5" s="13">
        <v>5</v>
      </c>
      <c r="G5" s="13">
        <v>9</v>
      </c>
      <c r="H5" s="13">
        <v>5</v>
      </c>
      <c r="I5" s="13">
        <v>1</v>
      </c>
      <c r="J5" s="13">
        <v>6</v>
      </c>
      <c r="K5" s="13">
        <v>3</v>
      </c>
      <c r="L5" s="13">
        <v>48</v>
      </c>
      <c r="M5" s="17">
        <v>145.26284911236348</v>
      </c>
    </row>
    <row r="6" spans="1:13" x14ac:dyDescent="0.25">
      <c r="A6" s="13" t="s">
        <v>28</v>
      </c>
      <c r="B6" s="13">
        <v>1</v>
      </c>
      <c r="C6" s="13"/>
      <c r="D6" s="13">
        <v>1</v>
      </c>
      <c r="E6" s="13">
        <v>1</v>
      </c>
      <c r="F6" s="13"/>
      <c r="G6" s="13"/>
      <c r="H6" s="13">
        <v>1</v>
      </c>
      <c r="I6" s="13">
        <v>1</v>
      </c>
      <c r="J6" s="13"/>
      <c r="K6" s="13"/>
      <c r="L6" s="13">
        <v>5</v>
      </c>
      <c r="M6" s="17">
        <v>91.24656209134001</v>
      </c>
    </row>
    <row r="7" spans="1:13" x14ac:dyDescent="0.25">
      <c r="A7" s="13" t="s">
        <v>67</v>
      </c>
      <c r="B7" s="13">
        <v>2</v>
      </c>
      <c r="C7" s="13">
        <v>4</v>
      </c>
      <c r="D7" s="13">
        <v>1</v>
      </c>
      <c r="E7" s="13"/>
      <c r="F7" s="13">
        <v>1</v>
      </c>
      <c r="G7" s="13">
        <v>2</v>
      </c>
      <c r="H7" s="13">
        <v>3</v>
      </c>
      <c r="I7" s="13">
        <v>3</v>
      </c>
      <c r="J7" s="13">
        <v>1</v>
      </c>
      <c r="K7" s="13">
        <v>1</v>
      </c>
      <c r="L7" s="13">
        <v>18</v>
      </c>
      <c r="M7" s="17">
        <v>1226.9235353838608</v>
      </c>
    </row>
    <row r="8" spans="1:13" x14ac:dyDescent="0.25">
      <c r="A8" s="13" t="s">
        <v>68</v>
      </c>
      <c r="B8" s="13">
        <v>3</v>
      </c>
      <c r="C8" s="13">
        <v>1</v>
      </c>
      <c r="D8" s="13">
        <v>2</v>
      </c>
      <c r="E8" s="13">
        <v>2</v>
      </c>
      <c r="F8" s="13">
        <v>5</v>
      </c>
      <c r="G8" s="13">
        <v>1</v>
      </c>
      <c r="H8" s="13">
        <v>1</v>
      </c>
      <c r="I8" s="13">
        <v>6</v>
      </c>
      <c r="J8" s="13">
        <v>2</v>
      </c>
      <c r="K8" s="13">
        <v>1</v>
      </c>
      <c r="L8" s="13">
        <v>24</v>
      </c>
      <c r="M8" s="17">
        <v>54.020392590960313</v>
      </c>
    </row>
    <row r="9" spans="1:13" x14ac:dyDescent="0.25">
      <c r="A9" s="13" t="s">
        <v>61</v>
      </c>
      <c r="B9" s="13">
        <v>2</v>
      </c>
      <c r="C9" s="13">
        <v>4</v>
      </c>
      <c r="D9" s="13">
        <v>4</v>
      </c>
      <c r="E9" s="13">
        <v>1</v>
      </c>
      <c r="F9" s="13">
        <v>2</v>
      </c>
      <c r="G9" s="13">
        <v>3</v>
      </c>
      <c r="H9" s="13">
        <v>3</v>
      </c>
      <c r="I9" s="13">
        <v>1</v>
      </c>
      <c r="J9" s="13">
        <v>1</v>
      </c>
      <c r="K9" s="13">
        <v>6</v>
      </c>
      <c r="L9" s="13">
        <v>27</v>
      </c>
      <c r="M9" s="17">
        <v>163.43405995084601</v>
      </c>
    </row>
    <row r="10" spans="1:13" x14ac:dyDescent="0.25">
      <c r="A10" s="13" t="s">
        <v>60</v>
      </c>
      <c r="B10" s="13">
        <v>5</v>
      </c>
      <c r="C10" s="13">
        <v>1</v>
      </c>
      <c r="D10" s="13">
        <v>1</v>
      </c>
      <c r="E10" s="13">
        <v>3</v>
      </c>
      <c r="F10" s="13">
        <v>4</v>
      </c>
      <c r="G10" s="13"/>
      <c r="H10" s="13">
        <v>3</v>
      </c>
      <c r="I10" s="13">
        <v>1</v>
      </c>
      <c r="J10" s="13">
        <v>6</v>
      </c>
      <c r="K10" s="13">
        <v>2</v>
      </c>
      <c r="L10" s="13">
        <v>26</v>
      </c>
      <c r="M10" s="17">
        <v>242.59927876918931</v>
      </c>
    </row>
    <row r="11" spans="1:13" x14ac:dyDescent="0.25">
      <c r="A11" s="13" t="s">
        <v>14</v>
      </c>
      <c r="B11" s="13">
        <v>10</v>
      </c>
      <c r="C11" s="13">
        <v>17</v>
      </c>
      <c r="D11" s="13">
        <v>17</v>
      </c>
      <c r="E11" s="13">
        <v>21</v>
      </c>
      <c r="F11" s="13">
        <v>9</v>
      </c>
      <c r="G11" s="13">
        <v>16</v>
      </c>
      <c r="H11" s="13">
        <v>7</v>
      </c>
      <c r="I11" s="13">
        <v>15</v>
      </c>
      <c r="J11" s="13">
        <v>4</v>
      </c>
      <c r="K11" s="13">
        <v>7</v>
      </c>
      <c r="L11" s="13">
        <v>123</v>
      </c>
      <c r="M11" s="17">
        <v>1550.7739747990008</v>
      </c>
    </row>
    <row r="12" spans="1:13" x14ac:dyDescent="0.25">
      <c r="A12" s="13" t="s">
        <v>26</v>
      </c>
      <c r="B12" s="13">
        <v>1</v>
      </c>
      <c r="C12" s="13">
        <v>1</v>
      </c>
      <c r="D12" s="13">
        <v>1</v>
      </c>
      <c r="E12" s="13">
        <v>2</v>
      </c>
      <c r="F12" s="13">
        <v>2</v>
      </c>
      <c r="G12" s="13">
        <v>3</v>
      </c>
      <c r="H12" s="13"/>
      <c r="I12" s="13">
        <v>1</v>
      </c>
      <c r="J12" s="13">
        <v>2</v>
      </c>
      <c r="K12" s="13"/>
      <c r="L12" s="13">
        <v>13</v>
      </c>
      <c r="M12" s="17">
        <v>740.96351771626996</v>
      </c>
    </row>
    <row r="13" spans="1:13" x14ac:dyDescent="0.25">
      <c r="A13" s="13" t="s">
        <v>73</v>
      </c>
      <c r="B13" s="13">
        <v>2</v>
      </c>
      <c r="C13" s="13">
        <v>3</v>
      </c>
      <c r="D13" s="13">
        <v>2</v>
      </c>
      <c r="E13" s="13">
        <v>1</v>
      </c>
      <c r="F13" s="13">
        <v>1</v>
      </c>
      <c r="G13" s="13">
        <v>6</v>
      </c>
      <c r="H13" s="13">
        <v>4</v>
      </c>
      <c r="I13" s="13">
        <v>6</v>
      </c>
      <c r="J13" s="13">
        <v>3</v>
      </c>
      <c r="K13" s="13">
        <v>6</v>
      </c>
      <c r="L13" s="13">
        <v>34</v>
      </c>
      <c r="M13" s="17">
        <v>322.62650052070131</v>
      </c>
    </row>
    <row r="14" spans="1:13" x14ac:dyDescent="0.25">
      <c r="A14" s="13" t="s">
        <v>2</v>
      </c>
      <c r="B14" s="13"/>
      <c r="C14" s="13"/>
      <c r="D14" s="13"/>
      <c r="E14" s="13"/>
      <c r="F14" s="13">
        <v>3</v>
      </c>
      <c r="G14" s="13"/>
      <c r="H14" s="13"/>
      <c r="I14" s="13">
        <v>2</v>
      </c>
      <c r="J14" s="13"/>
      <c r="K14" s="13"/>
      <c r="L14" s="13">
        <v>5</v>
      </c>
      <c r="M14" s="17">
        <v>215.90878791945599</v>
      </c>
    </row>
    <row r="15" spans="1:13" x14ac:dyDescent="0.25">
      <c r="A15" s="13" t="s">
        <v>78</v>
      </c>
      <c r="B15" s="13">
        <v>37</v>
      </c>
      <c r="C15" s="13">
        <v>34</v>
      </c>
      <c r="D15" s="13">
        <v>36</v>
      </c>
      <c r="E15" s="13">
        <v>39</v>
      </c>
      <c r="F15" s="13">
        <v>36</v>
      </c>
      <c r="G15" s="13">
        <v>42</v>
      </c>
      <c r="H15" s="13">
        <v>28</v>
      </c>
      <c r="I15" s="13">
        <v>40</v>
      </c>
      <c r="J15" s="13">
        <v>26</v>
      </c>
      <c r="K15" s="13">
        <v>28</v>
      </c>
      <c r="L15" s="13">
        <v>346</v>
      </c>
      <c r="M15" s="17">
        <v>4965.7938298696472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README</vt:lpstr>
      <vt:lpstr>Tab 6.1</vt:lpstr>
      <vt:lpstr>Tab 6.2 </vt:lpstr>
      <vt:lpstr>Tab 6.3-6.5</vt:lpstr>
      <vt:lpstr>Tab 6.6</vt:lpstr>
      <vt:lpstr>Tab 6.8</vt:lpstr>
      <vt:lpstr>Tab 6.10</vt:lpstr>
      <vt:lpstr>Tab 6.11</vt:lpstr>
      <vt:lpstr>Tab 6.12</vt:lpstr>
      <vt:lpstr>Tab 6.13</vt:lpstr>
      <vt:lpstr>Tab 6.14</vt:lpstr>
      <vt:lpstr>Tab 6.15</vt:lpstr>
      <vt:lpstr>Tab 6.16</vt:lpstr>
      <vt:lpstr>Tab 6.17</vt:lpstr>
      <vt:lpstr>Tab 6.18</vt:lpstr>
      <vt:lpstr>Tab 6.19</vt:lpstr>
      <vt:lpstr>Tab 6.20</vt:lpstr>
      <vt:lpstr>Tab 6.21-6.23</vt:lpstr>
      <vt:lpstr>Workbook History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Arlene P. Olivero</cp:lastModifiedBy>
  <dcterms:created xsi:type="dcterms:W3CDTF">2023-01-12T01:00:16Z</dcterms:created>
  <dcterms:modified xsi:type="dcterms:W3CDTF">2023-03-17T13:50:00Z</dcterms:modified>
</cp:coreProperties>
</file>